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Šios_darbaknygės" defaultThemeVersion="124226"/>
  <bookViews>
    <workbookView xWindow="0" yWindow="0" windowWidth="20730" windowHeight="11760"/>
  </bookViews>
  <sheets>
    <sheet name="Ugdymo įstaigoms" sheetId="11" r:id="rId1"/>
    <sheet name="2021 M." sheetId="3" r:id="rId2"/>
    <sheet name="I KETV." sheetId="4" r:id="rId3"/>
    <sheet name="II KETV." sheetId="5" r:id="rId4"/>
    <sheet name="PUSMETIS" sheetId="6" r:id="rId5"/>
    <sheet name="III KETV." sheetId="7" r:id="rId6"/>
    <sheet name="IVKETV." sheetId="8" r:id="rId7"/>
    <sheet name="Priemonių sąrašas" sheetId="9" state="hidden" r:id="rId8"/>
    <sheet name="41 FORMOS TEMOS" sheetId="10" r:id="rId9"/>
  </sheets>
  <definedNames>
    <definedName name="_xlnm._FilterDatabase" localSheetId="7" hidden="1">'Priemonių sąrašas'!$A$3:$I$78</definedName>
    <definedName name="_xlnm._FilterDatabase" localSheetId="0" hidden="1">'Ugdymo įstaigoms'!$A$13:$U$13</definedName>
    <definedName name="_xlnm.Print_Area" localSheetId="1">'2021 M.'!$A$1:$R$90</definedName>
    <definedName name="_xlnm.Print_Titles" localSheetId="1">'2021 M.'!$7:$8</definedName>
  </definedNames>
  <calcPr calcId="144525"/>
</workbook>
</file>

<file path=xl/calcChain.xml><?xml version="1.0" encoding="utf-8"?>
<calcChain xmlns="http://schemas.openxmlformats.org/spreadsheetml/2006/main">
  <c r="C72" i="8" l="1"/>
  <c r="R114" i="11" l="1"/>
  <c r="R115" i="11"/>
  <c r="Q114" i="11"/>
  <c r="Q115" i="11"/>
  <c r="P114" i="11"/>
  <c r="P115" i="11"/>
  <c r="O114" i="11"/>
  <c r="O115" i="11"/>
  <c r="N113" i="11"/>
  <c r="N114" i="11"/>
  <c r="N115" i="11"/>
  <c r="D178" i="11" l="1"/>
  <c r="M76" i="7" l="1"/>
  <c r="M77" i="7"/>
  <c r="C72" i="7"/>
  <c r="C72" i="4"/>
  <c r="C68" i="4"/>
  <c r="C51" i="4"/>
  <c r="C55" i="4"/>
  <c r="H75" i="5"/>
  <c r="C75" i="5"/>
  <c r="H75" i="4"/>
  <c r="C75" i="4"/>
  <c r="H75" i="8"/>
  <c r="C75" i="8"/>
  <c r="H75" i="7"/>
  <c r="M75" i="7" s="1"/>
  <c r="C75" i="7"/>
  <c r="M76" i="8"/>
  <c r="M77" i="8"/>
  <c r="H76" i="6"/>
  <c r="H77" i="6"/>
  <c r="C76" i="6"/>
  <c r="D173" i="11" s="1"/>
  <c r="C77" i="6"/>
  <c r="M76" i="5"/>
  <c r="M77" i="5"/>
  <c r="M76" i="4"/>
  <c r="M77" i="4"/>
  <c r="H76" i="3" l="1"/>
  <c r="I173" i="11"/>
  <c r="N173" i="11" s="1"/>
  <c r="C77" i="3"/>
  <c r="D174" i="11"/>
  <c r="H77" i="3"/>
  <c r="I174" i="11"/>
  <c r="M77" i="3"/>
  <c r="M76" i="6"/>
  <c r="H75" i="6"/>
  <c r="I172" i="11" s="1"/>
  <c r="M77" i="6"/>
  <c r="C76" i="3"/>
  <c r="M76" i="3" s="1"/>
  <c r="M75" i="5"/>
  <c r="C75" i="6"/>
  <c r="D172" i="11" s="1"/>
  <c r="M75" i="4"/>
  <c r="M75" i="8"/>
  <c r="C75" i="3" l="1"/>
  <c r="H75" i="3"/>
  <c r="M75" i="6"/>
  <c r="N18" i="11"/>
  <c r="N20" i="11"/>
  <c r="R20" i="11"/>
  <c r="Q20" i="11"/>
  <c r="P20" i="11"/>
  <c r="O20" i="11"/>
  <c r="N172" i="11" l="1"/>
  <c r="M75" i="3"/>
  <c r="R142" i="11" l="1"/>
  <c r="Q142" i="11"/>
  <c r="P142" i="11"/>
  <c r="O142" i="11"/>
  <c r="N140" i="11"/>
  <c r="N142" i="11"/>
  <c r="H72" i="4"/>
  <c r="H68" i="4"/>
  <c r="H68" i="6" s="1"/>
  <c r="H65" i="4"/>
  <c r="H62" i="4"/>
  <c r="H59" i="4"/>
  <c r="H55" i="4"/>
  <c r="H51" i="4"/>
  <c r="H72" i="5"/>
  <c r="H68" i="5"/>
  <c r="H65" i="5"/>
  <c r="H62" i="5"/>
  <c r="H59" i="5"/>
  <c r="H55" i="5"/>
  <c r="H51" i="5"/>
  <c r="H50" i="5" s="1"/>
  <c r="H74" i="6"/>
  <c r="I171" i="11" s="1"/>
  <c r="C48" i="6"/>
  <c r="D145" i="11" s="1"/>
  <c r="H48" i="6"/>
  <c r="C49" i="6"/>
  <c r="D146" i="11" s="1"/>
  <c r="H49" i="6"/>
  <c r="C52" i="6"/>
  <c r="D149" i="11" s="1"/>
  <c r="H52" i="6"/>
  <c r="C53" i="6"/>
  <c r="D150" i="11" s="1"/>
  <c r="H53" i="6"/>
  <c r="C54" i="6"/>
  <c r="D151" i="11" s="1"/>
  <c r="H54" i="6"/>
  <c r="C56" i="6"/>
  <c r="D153" i="11" s="1"/>
  <c r="H56" i="6"/>
  <c r="C57" i="6"/>
  <c r="D154" i="11" s="1"/>
  <c r="H57" i="6"/>
  <c r="C58" i="6"/>
  <c r="D155" i="11" s="1"/>
  <c r="H58" i="6"/>
  <c r="C60" i="6"/>
  <c r="D157" i="11" s="1"/>
  <c r="H60" i="6"/>
  <c r="C61" i="6"/>
  <c r="D158" i="11" s="1"/>
  <c r="H61" i="6"/>
  <c r="C63" i="6"/>
  <c r="D160" i="11" s="1"/>
  <c r="H63" i="6"/>
  <c r="C64" i="6"/>
  <c r="D161" i="11" s="1"/>
  <c r="H64" i="6"/>
  <c r="C66" i="6"/>
  <c r="D163" i="11" s="1"/>
  <c r="H66" i="6"/>
  <c r="C67" i="6"/>
  <c r="D164" i="11" s="1"/>
  <c r="H67" i="6"/>
  <c r="C69" i="6"/>
  <c r="D166" i="11" s="1"/>
  <c r="H69" i="6"/>
  <c r="C70" i="6"/>
  <c r="D167" i="11" s="1"/>
  <c r="H70" i="6"/>
  <c r="C71" i="6"/>
  <c r="D168" i="11" s="1"/>
  <c r="H71" i="6"/>
  <c r="C73" i="6"/>
  <c r="D170" i="11" s="1"/>
  <c r="H73" i="6"/>
  <c r="C74" i="6"/>
  <c r="D171" i="11" s="1"/>
  <c r="C78" i="6"/>
  <c r="D175" i="11" s="1"/>
  <c r="H78" i="6"/>
  <c r="H47" i="6"/>
  <c r="H72" i="7"/>
  <c r="H68" i="7"/>
  <c r="H65" i="7"/>
  <c r="H62" i="7"/>
  <c r="H55" i="7"/>
  <c r="H51" i="7"/>
  <c r="H72" i="8"/>
  <c r="H68" i="8"/>
  <c r="H65" i="8"/>
  <c r="H62" i="8"/>
  <c r="H59" i="8"/>
  <c r="H55" i="8"/>
  <c r="H51" i="8"/>
  <c r="H50" i="8" s="1"/>
  <c r="C68" i="8"/>
  <c r="C65" i="8"/>
  <c r="C62" i="8"/>
  <c r="C59" i="8"/>
  <c r="C55" i="8"/>
  <c r="C51" i="8"/>
  <c r="C68" i="7"/>
  <c r="C65" i="7"/>
  <c r="C62" i="7"/>
  <c r="C59" i="7"/>
  <c r="C55" i="7"/>
  <c r="C51" i="7"/>
  <c r="C59" i="4"/>
  <c r="C55" i="5"/>
  <c r="C55" i="6" s="1"/>
  <c r="D152" i="11" s="1"/>
  <c r="C51" i="5"/>
  <c r="C65" i="4"/>
  <c r="C47" i="6"/>
  <c r="D144" i="11" s="1"/>
  <c r="I178" i="11"/>
  <c r="C62" i="5"/>
  <c r="C65" i="5"/>
  <c r="H68" i="3" l="1"/>
  <c r="I165" i="11"/>
  <c r="H78" i="3"/>
  <c r="I175" i="11"/>
  <c r="H73" i="3"/>
  <c r="I170" i="11"/>
  <c r="H71" i="3"/>
  <c r="I168" i="11"/>
  <c r="H70" i="3"/>
  <c r="I167" i="11"/>
  <c r="H69" i="3"/>
  <c r="I166" i="11"/>
  <c r="H67" i="3"/>
  <c r="I164" i="11"/>
  <c r="H66" i="3"/>
  <c r="I163" i="11"/>
  <c r="H64" i="3"/>
  <c r="I161" i="11"/>
  <c r="H63" i="3"/>
  <c r="I160" i="11"/>
  <c r="H61" i="3"/>
  <c r="I158" i="11"/>
  <c r="H60" i="3"/>
  <c r="I157" i="11"/>
  <c r="H58" i="3"/>
  <c r="I155" i="11"/>
  <c r="H57" i="3"/>
  <c r="I154" i="11"/>
  <c r="H56" i="3"/>
  <c r="I153" i="11"/>
  <c r="H54" i="3"/>
  <c r="I151" i="11"/>
  <c r="H53" i="3"/>
  <c r="I150" i="11"/>
  <c r="H52" i="3"/>
  <c r="I149" i="11"/>
  <c r="H49" i="3"/>
  <c r="I146" i="11"/>
  <c r="H48" i="3"/>
  <c r="I145" i="11"/>
  <c r="C50" i="7"/>
  <c r="C50" i="5"/>
  <c r="C50" i="8"/>
  <c r="H62" i="6"/>
  <c r="C78" i="3"/>
  <c r="C52" i="3"/>
  <c r="C55" i="3"/>
  <c r="C73" i="3"/>
  <c r="C70" i="3"/>
  <c r="C67" i="3"/>
  <c r="C64" i="3"/>
  <c r="C56" i="3"/>
  <c r="I144" i="11"/>
  <c r="H47" i="3"/>
  <c r="H74" i="3"/>
  <c r="H59" i="6"/>
  <c r="H55" i="6"/>
  <c r="C74" i="3"/>
  <c r="C71" i="3"/>
  <c r="C69" i="3"/>
  <c r="C66" i="3"/>
  <c r="C63" i="3"/>
  <c r="C61" i="3"/>
  <c r="C60" i="3"/>
  <c r="C58" i="3"/>
  <c r="C57" i="3"/>
  <c r="C54" i="3"/>
  <c r="C53" i="3"/>
  <c r="C49" i="3"/>
  <c r="C48" i="3"/>
  <c r="C47" i="3"/>
  <c r="C51" i="6"/>
  <c r="D148" i="11" s="1"/>
  <c r="H72" i="6"/>
  <c r="H65" i="6"/>
  <c r="C65" i="6"/>
  <c r="D162" i="11" s="1"/>
  <c r="C50" i="4"/>
  <c r="H50" i="4"/>
  <c r="H50" i="6" s="1"/>
  <c r="H51" i="6"/>
  <c r="H50" i="7"/>
  <c r="H51" i="3" l="1"/>
  <c r="I148" i="11"/>
  <c r="H65" i="3"/>
  <c r="I162" i="11"/>
  <c r="H62" i="3"/>
  <c r="I159" i="11"/>
  <c r="I147" i="11"/>
  <c r="H72" i="3"/>
  <c r="I169" i="11"/>
  <c r="H55" i="3"/>
  <c r="I152" i="11"/>
  <c r="C50" i="6"/>
  <c r="D147" i="11" s="1"/>
  <c r="H50" i="3"/>
  <c r="N171" i="11"/>
  <c r="C51" i="3"/>
  <c r="N176" i="11"/>
  <c r="C65" i="3"/>
  <c r="R141" i="11"/>
  <c r="Q141" i="11"/>
  <c r="P141" i="11"/>
  <c r="O141" i="11"/>
  <c r="N141" i="11"/>
  <c r="R119" i="11"/>
  <c r="R120" i="11"/>
  <c r="Q119" i="11"/>
  <c r="Q120" i="11"/>
  <c r="P119" i="11"/>
  <c r="P120" i="11"/>
  <c r="O119" i="11"/>
  <c r="O120" i="11"/>
  <c r="N119" i="11"/>
  <c r="N120" i="11"/>
  <c r="R109" i="11"/>
  <c r="R110" i="11"/>
  <c r="R111" i="11"/>
  <c r="Q109" i="11"/>
  <c r="Q110" i="11"/>
  <c r="Q111" i="11"/>
  <c r="P109" i="11"/>
  <c r="P110" i="11"/>
  <c r="P111" i="11"/>
  <c r="O109" i="11"/>
  <c r="O110" i="11"/>
  <c r="O111" i="11"/>
  <c r="N109" i="11"/>
  <c r="N110" i="11"/>
  <c r="N111" i="11"/>
  <c r="R100" i="11"/>
  <c r="R101" i="11"/>
  <c r="R102" i="11"/>
  <c r="R103" i="11"/>
  <c r="R104" i="11"/>
  <c r="Q100" i="11"/>
  <c r="Q101" i="11"/>
  <c r="Q102" i="11"/>
  <c r="Q103" i="11"/>
  <c r="Q104" i="11"/>
  <c r="P101" i="11"/>
  <c r="P102" i="11"/>
  <c r="P103" i="11"/>
  <c r="P104" i="11"/>
  <c r="O101" i="11"/>
  <c r="O102" i="11"/>
  <c r="O103" i="11"/>
  <c r="O104" i="11"/>
  <c r="N102" i="11"/>
  <c r="N103" i="11"/>
  <c r="N104" i="11"/>
  <c r="R95" i="11"/>
  <c r="R96" i="11"/>
  <c r="R97" i="11"/>
  <c r="Q95" i="11"/>
  <c r="Q96" i="11"/>
  <c r="Q97" i="11"/>
  <c r="P96" i="11"/>
  <c r="P97" i="11"/>
  <c r="O96" i="11"/>
  <c r="O97" i="11"/>
  <c r="N97" i="11"/>
  <c r="R81" i="11"/>
  <c r="R82" i="11"/>
  <c r="R83" i="11"/>
  <c r="R84" i="11"/>
  <c r="Q81" i="11"/>
  <c r="Q82" i="11"/>
  <c r="Q83" i="11"/>
  <c r="Q84" i="11"/>
  <c r="P81" i="11"/>
  <c r="P82" i="11"/>
  <c r="P83" i="11"/>
  <c r="P84" i="11"/>
  <c r="O81" i="11"/>
  <c r="O82" i="11"/>
  <c r="O83" i="11"/>
  <c r="O84" i="11"/>
  <c r="N82" i="11"/>
  <c r="N83" i="11"/>
  <c r="N84" i="11"/>
  <c r="R72" i="11"/>
  <c r="R73" i="11"/>
  <c r="R74" i="11"/>
  <c r="R75" i="11"/>
  <c r="R76" i="11"/>
  <c r="R77" i="11"/>
  <c r="Q72" i="11"/>
  <c r="Q73" i="11"/>
  <c r="Q74" i="11"/>
  <c r="Q75" i="11"/>
  <c r="Q76" i="11"/>
  <c r="Q77" i="11"/>
  <c r="P72" i="11"/>
  <c r="P73" i="11"/>
  <c r="P74" i="11"/>
  <c r="P75" i="11"/>
  <c r="P76" i="11"/>
  <c r="P77" i="11"/>
  <c r="O74" i="11"/>
  <c r="O75" i="11"/>
  <c r="O76" i="11"/>
  <c r="O77" i="11"/>
  <c r="N76" i="11"/>
  <c r="N77" i="11"/>
  <c r="N81" i="11"/>
  <c r="N73" i="11"/>
  <c r="N74" i="11"/>
  <c r="N75" i="11"/>
  <c r="C50" i="3" l="1"/>
  <c r="M72" i="8"/>
  <c r="M73" i="8"/>
  <c r="M74" i="8"/>
  <c r="M72" i="7"/>
  <c r="M73" i="7"/>
  <c r="M74" i="7"/>
  <c r="M73" i="5" l="1"/>
  <c r="M74" i="5"/>
  <c r="M78" i="5"/>
  <c r="C72" i="5"/>
  <c r="M73" i="4"/>
  <c r="M74" i="4"/>
  <c r="N122" i="11"/>
  <c r="R138" i="11"/>
  <c r="R139" i="11"/>
  <c r="R140" i="11"/>
  <c r="Q138" i="11"/>
  <c r="Q139" i="11"/>
  <c r="Q140" i="11"/>
  <c r="P138" i="11"/>
  <c r="P139" i="11"/>
  <c r="P140" i="11"/>
  <c r="O138" i="11"/>
  <c r="O139" i="11"/>
  <c r="O140" i="11"/>
  <c r="R134" i="11"/>
  <c r="R135" i="11"/>
  <c r="R136" i="11"/>
  <c r="Q134" i="11"/>
  <c r="Q135" i="11"/>
  <c r="Q136" i="11"/>
  <c r="P134" i="11"/>
  <c r="P135" i="11"/>
  <c r="P136" i="11"/>
  <c r="O134" i="11"/>
  <c r="O135" i="11"/>
  <c r="O136" i="11"/>
  <c r="R130" i="11"/>
  <c r="R131" i="11"/>
  <c r="R132" i="11"/>
  <c r="Q132" i="11"/>
  <c r="Q130" i="11"/>
  <c r="Q131" i="11"/>
  <c r="P130" i="11"/>
  <c r="P131" i="11"/>
  <c r="P132" i="11"/>
  <c r="O130" i="11"/>
  <c r="O131" i="11"/>
  <c r="O132" i="11"/>
  <c r="O126" i="11"/>
  <c r="O127" i="11"/>
  <c r="O128" i="11"/>
  <c r="P126" i="11"/>
  <c r="P127" i="11"/>
  <c r="P128" i="11"/>
  <c r="Q126" i="11"/>
  <c r="Q127" i="11"/>
  <c r="Q128" i="11"/>
  <c r="R126" i="11"/>
  <c r="R127" i="11"/>
  <c r="R128" i="11"/>
  <c r="R122" i="11"/>
  <c r="R123" i="11"/>
  <c r="R124" i="11"/>
  <c r="Q122" i="11"/>
  <c r="Q123" i="11"/>
  <c r="Q124" i="11"/>
  <c r="P122" i="11"/>
  <c r="P123" i="11"/>
  <c r="P124" i="11"/>
  <c r="O122" i="11"/>
  <c r="O123" i="11"/>
  <c r="O124" i="11"/>
  <c r="O117" i="11"/>
  <c r="O118" i="11"/>
  <c r="P117" i="11"/>
  <c r="P118" i="11"/>
  <c r="Q117" i="11"/>
  <c r="Q118" i="11"/>
  <c r="R117" i="11"/>
  <c r="R118" i="11"/>
  <c r="R113" i="11"/>
  <c r="Q113" i="11"/>
  <c r="P113" i="11"/>
  <c r="O113" i="11"/>
  <c r="R106" i="11"/>
  <c r="R107" i="11"/>
  <c r="R108" i="11"/>
  <c r="Q106" i="11"/>
  <c r="Q107" i="11"/>
  <c r="Q108" i="11"/>
  <c r="P106" i="11"/>
  <c r="P107" i="11"/>
  <c r="P108" i="11"/>
  <c r="O106" i="11"/>
  <c r="O107" i="11"/>
  <c r="O108" i="11"/>
  <c r="O99" i="11"/>
  <c r="O100" i="11"/>
  <c r="P99" i="11"/>
  <c r="P100" i="11"/>
  <c r="Q99" i="11"/>
  <c r="R99" i="11"/>
  <c r="R94" i="11"/>
  <c r="Q94" i="11"/>
  <c r="P94" i="11"/>
  <c r="P95" i="11"/>
  <c r="O94" i="11"/>
  <c r="O95" i="11"/>
  <c r="O90" i="11"/>
  <c r="O91" i="11"/>
  <c r="O92" i="11"/>
  <c r="P90" i="11"/>
  <c r="P91" i="11"/>
  <c r="P92" i="11"/>
  <c r="R90" i="11"/>
  <c r="R91" i="11"/>
  <c r="R92" i="11"/>
  <c r="Q90" i="11"/>
  <c r="Q91" i="11"/>
  <c r="Q92" i="11"/>
  <c r="R86" i="11"/>
  <c r="R87" i="11"/>
  <c r="R88" i="11"/>
  <c r="Q86" i="11"/>
  <c r="Q87" i="11"/>
  <c r="Q88" i="11"/>
  <c r="P86" i="11"/>
  <c r="P87" i="11"/>
  <c r="P88" i="11"/>
  <c r="O86" i="11"/>
  <c r="O87" i="11"/>
  <c r="O88" i="11"/>
  <c r="N138" i="11"/>
  <c r="N139" i="11"/>
  <c r="N134" i="11"/>
  <c r="N135" i="11"/>
  <c r="N136" i="11"/>
  <c r="N130" i="11"/>
  <c r="N131" i="11"/>
  <c r="N132" i="11"/>
  <c r="N126" i="11"/>
  <c r="N127" i="11"/>
  <c r="N128" i="11"/>
  <c r="N123" i="11"/>
  <c r="N124" i="11"/>
  <c r="N117" i="11"/>
  <c r="N118" i="11"/>
  <c r="N106" i="11"/>
  <c r="N107" i="11"/>
  <c r="N108" i="11"/>
  <c r="N99" i="11"/>
  <c r="N100" i="11"/>
  <c r="N101" i="11"/>
  <c r="N94" i="11"/>
  <c r="N95" i="11"/>
  <c r="N96" i="11"/>
  <c r="N90" i="11"/>
  <c r="N91" i="11"/>
  <c r="N92" i="11"/>
  <c r="N86" i="11"/>
  <c r="N87" i="11"/>
  <c r="N88" i="11"/>
  <c r="R79" i="11"/>
  <c r="R80" i="11"/>
  <c r="Q79" i="11"/>
  <c r="Q80" i="11"/>
  <c r="P79" i="11"/>
  <c r="P80" i="11"/>
  <c r="O79" i="11"/>
  <c r="O80" i="11"/>
  <c r="N79" i="11"/>
  <c r="N80" i="11"/>
  <c r="O72" i="11"/>
  <c r="O73" i="11"/>
  <c r="N72" i="11"/>
  <c r="N187" i="11"/>
  <c r="N186" i="11"/>
  <c r="N185" i="11"/>
  <c r="N184" i="11"/>
  <c r="N183" i="11"/>
  <c r="N182" i="11"/>
  <c r="N181" i="11"/>
  <c r="N180" i="11"/>
  <c r="N179" i="11"/>
  <c r="M78" i="8"/>
  <c r="M49" i="8"/>
  <c r="M78" i="7"/>
  <c r="M49" i="7"/>
  <c r="M49" i="5"/>
  <c r="M72" i="4"/>
  <c r="M78" i="4"/>
  <c r="M49" i="4"/>
  <c r="D32" i="6"/>
  <c r="C62" i="4"/>
  <c r="C62" i="6" s="1"/>
  <c r="D159" i="11" s="1"/>
  <c r="H59" i="7"/>
  <c r="I156" i="11" s="1"/>
  <c r="N68" i="11"/>
  <c r="R68" i="11"/>
  <c r="Q68" i="11"/>
  <c r="P68" i="11"/>
  <c r="O68" i="11"/>
  <c r="R62" i="11"/>
  <c r="R63" i="11"/>
  <c r="R66" i="11"/>
  <c r="Q62" i="11"/>
  <c r="Q63" i="11"/>
  <c r="Q66" i="11"/>
  <c r="P62" i="11"/>
  <c r="P63" i="11"/>
  <c r="P66" i="11"/>
  <c r="O62" i="11"/>
  <c r="O63" i="11"/>
  <c r="O66" i="11"/>
  <c r="N62" i="11"/>
  <c r="N63" i="11"/>
  <c r="N66" i="11"/>
  <c r="R60" i="11"/>
  <c r="Q60" i="11"/>
  <c r="P60" i="11"/>
  <c r="O60" i="11"/>
  <c r="N60" i="11"/>
  <c r="N33" i="11"/>
  <c r="N34" i="11"/>
  <c r="N35" i="11"/>
  <c r="O33" i="11"/>
  <c r="O34" i="11"/>
  <c r="O35" i="11"/>
  <c r="P33" i="11"/>
  <c r="P34" i="11"/>
  <c r="P35" i="11"/>
  <c r="R37" i="11"/>
  <c r="R38" i="11"/>
  <c r="R33" i="11"/>
  <c r="R34" i="11"/>
  <c r="R35" i="11"/>
  <c r="Q33" i="11"/>
  <c r="Q34" i="11"/>
  <c r="Q35" i="11"/>
  <c r="R31" i="11"/>
  <c r="Q31" i="11"/>
  <c r="P31" i="11"/>
  <c r="O31" i="11"/>
  <c r="N31" i="11"/>
  <c r="P27" i="11"/>
  <c r="P28" i="11"/>
  <c r="R27" i="11"/>
  <c r="R28" i="11"/>
  <c r="Q27" i="11"/>
  <c r="Q28" i="11"/>
  <c r="R22" i="11"/>
  <c r="R23" i="11"/>
  <c r="R25" i="11"/>
  <c r="Q22" i="11"/>
  <c r="Q23" i="11"/>
  <c r="Q25" i="11"/>
  <c r="P22" i="11"/>
  <c r="P23" i="11"/>
  <c r="P25" i="11"/>
  <c r="O27" i="11"/>
  <c r="O28" i="11"/>
  <c r="O22" i="11"/>
  <c r="O23" i="11"/>
  <c r="O25" i="11"/>
  <c r="N27" i="11"/>
  <c r="N28" i="11"/>
  <c r="N22" i="11"/>
  <c r="N23" i="11"/>
  <c r="N25" i="11"/>
  <c r="Q37" i="11"/>
  <c r="Q38" i="11"/>
  <c r="Q40" i="11"/>
  <c r="Q41" i="11"/>
  <c r="Q42" i="11"/>
  <c r="R40" i="11"/>
  <c r="R41" i="11"/>
  <c r="R42" i="11"/>
  <c r="R45" i="11"/>
  <c r="Q45" i="11"/>
  <c r="P45" i="11"/>
  <c r="O45" i="11"/>
  <c r="P40" i="11"/>
  <c r="P41" i="11"/>
  <c r="P42" i="11"/>
  <c r="P37" i="11"/>
  <c r="P38" i="11"/>
  <c r="O40" i="11"/>
  <c r="O41" i="11"/>
  <c r="O42" i="11"/>
  <c r="O37" i="11"/>
  <c r="O38" i="11"/>
  <c r="N37" i="11"/>
  <c r="N38" i="11"/>
  <c r="N40" i="11"/>
  <c r="N41" i="11"/>
  <c r="N42" i="11"/>
  <c r="N45" i="11"/>
  <c r="N47" i="11"/>
  <c r="N48" i="11"/>
  <c r="N52" i="11"/>
  <c r="O47" i="11"/>
  <c r="O48" i="11"/>
  <c r="O52" i="11"/>
  <c r="P47" i="11"/>
  <c r="P48" i="11"/>
  <c r="P52" i="11"/>
  <c r="Q47" i="11"/>
  <c r="Q48" i="11"/>
  <c r="Q52" i="11"/>
  <c r="R47" i="11"/>
  <c r="R48" i="11"/>
  <c r="R52" i="11"/>
  <c r="R54" i="11"/>
  <c r="Q54" i="11"/>
  <c r="P54" i="11"/>
  <c r="O54" i="11"/>
  <c r="N54" i="11"/>
  <c r="N56" i="11"/>
  <c r="O56" i="11"/>
  <c r="P56" i="11"/>
  <c r="Q56" i="11"/>
  <c r="R56" i="11"/>
  <c r="R58" i="11"/>
  <c r="Q58" i="11"/>
  <c r="P58" i="11"/>
  <c r="O58" i="11"/>
  <c r="N58" i="11"/>
  <c r="H59" i="3" l="1"/>
  <c r="C62" i="3"/>
  <c r="M72" i="5"/>
  <c r="C72" i="6"/>
  <c r="D169" i="11" s="1"/>
  <c r="N175" i="11"/>
  <c r="M78" i="3"/>
  <c r="N174" i="11"/>
  <c r="M74" i="6"/>
  <c r="M74" i="3"/>
  <c r="N170" i="11"/>
  <c r="M73" i="3"/>
  <c r="M73" i="6"/>
  <c r="N178" i="11"/>
  <c r="M49" i="6"/>
  <c r="M78" i="6"/>
  <c r="R16" i="11"/>
  <c r="R17" i="11"/>
  <c r="R18" i="11"/>
  <c r="Q16" i="11"/>
  <c r="Q17" i="11"/>
  <c r="Q18" i="11"/>
  <c r="P16" i="11"/>
  <c r="P17" i="11"/>
  <c r="P18" i="11"/>
  <c r="O16" i="11"/>
  <c r="O17" i="11"/>
  <c r="O18" i="11"/>
  <c r="N16" i="11"/>
  <c r="N17" i="11"/>
  <c r="C72" i="3" l="1"/>
  <c r="M72" i="3" s="1"/>
  <c r="N169" i="11"/>
  <c r="M72" i="6"/>
  <c r="N146" i="11"/>
  <c r="M49" i="3"/>
  <c r="N177" i="11"/>
  <c r="M39" i="4" l="1"/>
  <c r="M48" i="8" l="1"/>
  <c r="M48" i="7"/>
  <c r="M48" i="5"/>
  <c r="M48" i="4"/>
  <c r="M48" i="6" l="1"/>
  <c r="M65" i="8"/>
  <c r="M59" i="8"/>
  <c r="M55" i="8"/>
  <c r="M68" i="7"/>
  <c r="M65" i="7"/>
  <c r="C68" i="5"/>
  <c r="C68" i="6" s="1"/>
  <c r="D165" i="11" s="1"/>
  <c r="M62" i="5"/>
  <c r="C59" i="5"/>
  <c r="C59" i="6" s="1"/>
  <c r="D156" i="11" s="1"/>
  <c r="M55" i="5"/>
  <c r="Q26" i="8"/>
  <c r="P26" i="8"/>
  <c r="O26" i="8"/>
  <c r="N26" i="8"/>
  <c r="M26" i="8"/>
  <c r="Q26" i="7"/>
  <c r="P26" i="7"/>
  <c r="O26" i="7"/>
  <c r="N26" i="7"/>
  <c r="M26" i="7"/>
  <c r="L26" i="6"/>
  <c r="L26" i="3" s="1"/>
  <c r="M57" i="11" s="1"/>
  <c r="K26" i="6"/>
  <c r="K26" i="3" s="1"/>
  <c r="L57" i="11" s="1"/>
  <c r="J26" i="6"/>
  <c r="J26" i="3" s="1"/>
  <c r="K57" i="11" s="1"/>
  <c r="I26" i="6"/>
  <c r="I26" i="3" s="1"/>
  <c r="J57" i="11" s="1"/>
  <c r="H26" i="6"/>
  <c r="H26" i="3" s="1"/>
  <c r="I57" i="11" s="1"/>
  <c r="G26" i="6"/>
  <c r="G26" i="3" s="1"/>
  <c r="H57" i="11" s="1"/>
  <c r="F26" i="6"/>
  <c r="F26" i="3" s="1"/>
  <c r="G57" i="11" s="1"/>
  <c r="E26" i="6"/>
  <c r="E26" i="3" s="1"/>
  <c r="F57" i="11" s="1"/>
  <c r="D26" i="6"/>
  <c r="D26" i="3" s="1"/>
  <c r="E57" i="11" s="1"/>
  <c r="C26" i="6"/>
  <c r="C26" i="3" s="1"/>
  <c r="D57" i="11" s="1"/>
  <c r="Q26" i="5"/>
  <c r="P26" i="5"/>
  <c r="O26" i="5"/>
  <c r="N26" i="5"/>
  <c r="M26" i="5"/>
  <c r="Q26" i="4"/>
  <c r="P26" i="4"/>
  <c r="O26" i="4"/>
  <c r="N26" i="4"/>
  <c r="M26" i="4"/>
  <c r="L27" i="6"/>
  <c r="G27" i="6"/>
  <c r="K27" i="6"/>
  <c r="F27" i="6"/>
  <c r="J27" i="6"/>
  <c r="E27" i="6"/>
  <c r="E27" i="3" s="1"/>
  <c r="F59" i="11" s="1"/>
  <c r="I27" i="6"/>
  <c r="D27" i="6"/>
  <c r="D27" i="3" s="1"/>
  <c r="E59" i="11" s="1"/>
  <c r="H27" i="6"/>
  <c r="C27" i="6"/>
  <c r="C27" i="3" s="1"/>
  <c r="D59" i="11" s="1"/>
  <c r="E15" i="6"/>
  <c r="E15" i="3" s="1"/>
  <c r="F15" i="11" s="1"/>
  <c r="E16" i="6"/>
  <c r="E16" i="3" s="1"/>
  <c r="F21" i="11" s="1"/>
  <c r="E17" i="6"/>
  <c r="E17" i="3" s="1"/>
  <c r="F26" i="11" s="1"/>
  <c r="E18" i="6"/>
  <c r="E19" i="6"/>
  <c r="E20" i="6"/>
  <c r="E21" i="6"/>
  <c r="E22" i="6"/>
  <c r="E23" i="6"/>
  <c r="E24" i="6"/>
  <c r="E25" i="6"/>
  <c r="E25" i="3" s="1"/>
  <c r="F55" i="11" s="1"/>
  <c r="E28" i="6"/>
  <c r="E28" i="3" s="1"/>
  <c r="F61" i="11" s="1"/>
  <c r="E29" i="6"/>
  <c r="E29" i="3" s="1"/>
  <c r="F67" i="11" s="1"/>
  <c r="E30" i="6"/>
  <c r="E30" i="3" s="1"/>
  <c r="F69" i="11" s="1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K15" i="6"/>
  <c r="K15" i="3" s="1"/>
  <c r="L15" i="11" s="1"/>
  <c r="K16" i="6"/>
  <c r="K16" i="3" s="1"/>
  <c r="L21" i="11" s="1"/>
  <c r="K17" i="6"/>
  <c r="K17" i="3" s="1"/>
  <c r="L26" i="11" s="1"/>
  <c r="K18" i="6"/>
  <c r="K19" i="6"/>
  <c r="K20" i="6"/>
  <c r="K21" i="6"/>
  <c r="K22" i="6"/>
  <c r="K23" i="6"/>
  <c r="K24" i="6"/>
  <c r="K25" i="6"/>
  <c r="K25" i="3" s="1"/>
  <c r="L55" i="11" s="1"/>
  <c r="K28" i="6"/>
  <c r="K28" i="3" s="1"/>
  <c r="L61" i="11" s="1"/>
  <c r="K29" i="6"/>
  <c r="K29" i="3" s="1"/>
  <c r="L67" i="11" s="1"/>
  <c r="K30" i="6"/>
  <c r="K30" i="3" s="1"/>
  <c r="L69" i="11" s="1"/>
  <c r="K32" i="6"/>
  <c r="K33" i="6"/>
  <c r="K34" i="6"/>
  <c r="K35" i="6"/>
  <c r="K35" i="3" s="1"/>
  <c r="L89" i="11" s="1"/>
  <c r="K36" i="6"/>
  <c r="K37" i="6"/>
  <c r="K38" i="6"/>
  <c r="K39" i="6"/>
  <c r="K40" i="6"/>
  <c r="K41" i="6"/>
  <c r="K42" i="6"/>
  <c r="K43" i="6"/>
  <c r="K44" i="6"/>
  <c r="K45" i="6"/>
  <c r="K46" i="6"/>
  <c r="F15" i="6"/>
  <c r="F15" i="3" s="1"/>
  <c r="G15" i="11" s="1"/>
  <c r="F16" i="6"/>
  <c r="F16" i="3" s="1"/>
  <c r="G21" i="11" s="1"/>
  <c r="F17" i="6"/>
  <c r="F17" i="3" s="1"/>
  <c r="G26" i="11" s="1"/>
  <c r="F18" i="6"/>
  <c r="F19" i="6"/>
  <c r="F20" i="6"/>
  <c r="F21" i="6"/>
  <c r="F22" i="6"/>
  <c r="F23" i="6"/>
  <c r="F24" i="6"/>
  <c r="F25" i="6"/>
  <c r="F25" i="3" s="1"/>
  <c r="G55" i="11" s="1"/>
  <c r="F28" i="6"/>
  <c r="F28" i="3" s="1"/>
  <c r="G61" i="11" s="1"/>
  <c r="F29" i="6"/>
  <c r="F29" i="3" s="1"/>
  <c r="G67" i="11" s="1"/>
  <c r="F30" i="6"/>
  <c r="F30" i="3" s="1"/>
  <c r="G69" i="11" s="1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L15" i="6"/>
  <c r="L15" i="3" s="1"/>
  <c r="M15" i="11" s="1"/>
  <c r="L16" i="6"/>
  <c r="L16" i="3" s="1"/>
  <c r="M21" i="11" s="1"/>
  <c r="L17" i="6"/>
  <c r="L17" i="3" s="1"/>
  <c r="M26" i="11" s="1"/>
  <c r="L18" i="6"/>
  <c r="L19" i="6"/>
  <c r="L20" i="6"/>
  <c r="L21" i="6"/>
  <c r="L22" i="6"/>
  <c r="L23" i="6"/>
  <c r="L24" i="6"/>
  <c r="L25" i="6"/>
  <c r="L25" i="3" s="1"/>
  <c r="M55" i="11" s="1"/>
  <c r="L28" i="6"/>
  <c r="L28" i="3" s="1"/>
  <c r="M61" i="11" s="1"/>
  <c r="L29" i="6"/>
  <c r="L30" i="6"/>
  <c r="L30" i="3" s="1"/>
  <c r="M69" i="11" s="1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G15" i="6"/>
  <c r="G15" i="3" s="1"/>
  <c r="H15" i="11" s="1"/>
  <c r="G16" i="6"/>
  <c r="G16" i="3" s="1"/>
  <c r="H21" i="11" s="1"/>
  <c r="G17" i="6"/>
  <c r="G17" i="3" s="1"/>
  <c r="H26" i="11" s="1"/>
  <c r="G18" i="6"/>
  <c r="G19" i="6"/>
  <c r="G20" i="6"/>
  <c r="G21" i="6"/>
  <c r="G22" i="6"/>
  <c r="G23" i="6"/>
  <c r="G24" i="6"/>
  <c r="G25" i="6"/>
  <c r="G28" i="6"/>
  <c r="G28" i="3" s="1"/>
  <c r="H61" i="11" s="1"/>
  <c r="G29" i="6"/>
  <c r="G29" i="3" s="1"/>
  <c r="H67" i="11" s="1"/>
  <c r="G30" i="6"/>
  <c r="G32" i="6"/>
  <c r="G33" i="6"/>
  <c r="G34" i="6"/>
  <c r="G35" i="6"/>
  <c r="G36" i="6"/>
  <c r="G37" i="6"/>
  <c r="G38" i="6"/>
  <c r="G38" i="3" s="1"/>
  <c r="H105" i="11" s="1"/>
  <c r="G39" i="6"/>
  <c r="G40" i="6"/>
  <c r="G41" i="6"/>
  <c r="G42" i="6"/>
  <c r="G43" i="6"/>
  <c r="G44" i="6"/>
  <c r="G45" i="6"/>
  <c r="G46" i="6"/>
  <c r="D15" i="6"/>
  <c r="D15" i="3" s="1"/>
  <c r="E15" i="11" s="1"/>
  <c r="D16" i="6"/>
  <c r="D16" i="3" s="1"/>
  <c r="E21" i="11" s="1"/>
  <c r="D17" i="6"/>
  <c r="D17" i="3" s="1"/>
  <c r="E26" i="11" s="1"/>
  <c r="D18" i="6"/>
  <c r="D19" i="6"/>
  <c r="D20" i="6"/>
  <c r="D21" i="6"/>
  <c r="D22" i="6"/>
  <c r="D23" i="6"/>
  <c r="D24" i="6"/>
  <c r="D25" i="6"/>
  <c r="D25" i="3" s="1"/>
  <c r="E55" i="11" s="1"/>
  <c r="D28" i="6"/>
  <c r="D28" i="3" s="1"/>
  <c r="E61" i="11" s="1"/>
  <c r="D29" i="6"/>
  <c r="D29" i="3" s="1"/>
  <c r="E67" i="11" s="1"/>
  <c r="D30" i="6"/>
  <c r="D30" i="3" s="1"/>
  <c r="E69" i="11" s="1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I15" i="6"/>
  <c r="I16" i="6"/>
  <c r="I16" i="3" s="1"/>
  <c r="I17" i="6"/>
  <c r="I17" i="3" s="1"/>
  <c r="J26" i="11" s="1"/>
  <c r="O26" i="11" s="1"/>
  <c r="I18" i="6"/>
  <c r="I19" i="6"/>
  <c r="I20" i="6"/>
  <c r="I21" i="6"/>
  <c r="I22" i="6"/>
  <c r="I23" i="6"/>
  <c r="I24" i="6"/>
  <c r="I25" i="6"/>
  <c r="I25" i="3" s="1"/>
  <c r="J55" i="11" s="1"/>
  <c r="I28" i="6"/>
  <c r="I28" i="3" s="1"/>
  <c r="J61" i="11" s="1"/>
  <c r="O61" i="11" s="1"/>
  <c r="I29" i="6"/>
  <c r="I30" i="6"/>
  <c r="I30" i="3" s="1"/>
  <c r="J69" i="11" s="1"/>
  <c r="O69" i="11" s="1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M52" i="8"/>
  <c r="M53" i="8"/>
  <c r="M54" i="8"/>
  <c r="M56" i="8"/>
  <c r="M57" i="8"/>
  <c r="M58" i="8"/>
  <c r="M60" i="8"/>
  <c r="M61" i="8"/>
  <c r="M62" i="8"/>
  <c r="M63" i="8"/>
  <c r="M64" i="8"/>
  <c r="M66" i="8"/>
  <c r="M67" i="8"/>
  <c r="M68" i="8"/>
  <c r="M69" i="8"/>
  <c r="M70" i="8"/>
  <c r="M71" i="8"/>
  <c r="M47" i="8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6" i="7"/>
  <c r="M67" i="7"/>
  <c r="M69" i="7"/>
  <c r="M70" i="7"/>
  <c r="M71" i="7"/>
  <c r="M47" i="7"/>
  <c r="M52" i="5"/>
  <c r="M53" i="5"/>
  <c r="M54" i="5"/>
  <c r="M56" i="5"/>
  <c r="M57" i="5"/>
  <c r="M58" i="5"/>
  <c r="M60" i="5"/>
  <c r="M61" i="5"/>
  <c r="M63" i="5"/>
  <c r="M64" i="5"/>
  <c r="M65" i="5"/>
  <c r="M66" i="5"/>
  <c r="M67" i="5"/>
  <c r="M69" i="5"/>
  <c r="M70" i="5"/>
  <c r="M71" i="5"/>
  <c r="M47" i="5"/>
  <c r="M52" i="4"/>
  <c r="M53" i="4"/>
  <c r="M54" i="4"/>
  <c r="M55" i="4"/>
  <c r="M56" i="4"/>
  <c r="M57" i="4"/>
  <c r="M58" i="4"/>
  <c r="M59" i="4"/>
  <c r="M60" i="4"/>
  <c r="M61" i="4"/>
  <c r="M63" i="4"/>
  <c r="M64" i="4"/>
  <c r="M66" i="4"/>
  <c r="M67" i="4"/>
  <c r="M69" i="4"/>
  <c r="M70" i="4"/>
  <c r="M71" i="4"/>
  <c r="M47" i="4"/>
  <c r="H14" i="4"/>
  <c r="H31" i="4"/>
  <c r="C14" i="4"/>
  <c r="C31" i="4"/>
  <c r="D14" i="4"/>
  <c r="H15" i="6"/>
  <c r="H15" i="3" s="1"/>
  <c r="I15" i="11" s="1"/>
  <c r="H16" i="6"/>
  <c r="H17" i="6"/>
  <c r="H17" i="3" s="1"/>
  <c r="I26" i="11" s="1"/>
  <c r="H18" i="6"/>
  <c r="H19" i="6"/>
  <c r="H20" i="6"/>
  <c r="H21" i="6"/>
  <c r="H22" i="6"/>
  <c r="H23" i="6"/>
  <c r="H24" i="6"/>
  <c r="H25" i="6"/>
  <c r="H25" i="3" s="1"/>
  <c r="I55" i="11" s="1"/>
  <c r="H28" i="6"/>
  <c r="H28" i="3" s="1"/>
  <c r="I61" i="11" s="1"/>
  <c r="H29" i="6"/>
  <c r="H29" i="3" s="1"/>
  <c r="I67" i="11" s="1"/>
  <c r="H30" i="6"/>
  <c r="H32" i="6"/>
  <c r="H33" i="6"/>
  <c r="H34" i="6"/>
  <c r="H35" i="6"/>
  <c r="H36" i="6"/>
  <c r="H36" i="3" s="1"/>
  <c r="I93" i="11" s="1"/>
  <c r="H37" i="6"/>
  <c r="H38" i="6"/>
  <c r="H39" i="6"/>
  <c r="H40" i="6"/>
  <c r="H41" i="6"/>
  <c r="H42" i="6"/>
  <c r="H43" i="6"/>
  <c r="H44" i="6"/>
  <c r="H45" i="6"/>
  <c r="H46" i="6"/>
  <c r="J15" i="6"/>
  <c r="J15" i="3" s="1"/>
  <c r="K15" i="11" s="1"/>
  <c r="J16" i="6"/>
  <c r="J16" i="3" s="1"/>
  <c r="K21" i="11" s="1"/>
  <c r="J17" i="6"/>
  <c r="J17" i="3" s="1"/>
  <c r="K26" i="11" s="1"/>
  <c r="J18" i="6"/>
  <c r="J19" i="6"/>
  <c r="J20" i="6"/>
  <c r="J21" i="6"/>
  <c r="J22" i="6"/>
  <c r="J23" i="6"/>
  <c r="J24" i="6"/>
  <c r="J25" i="6"/>
  <c r="J25" i="3" s="1"/>
  <c r="K55" i="11" s="1"/>
  <c r="J28" i="6"/>
  <c r="J28" i="3" s="1"/>
  <c r="K61" i="11" s="1"/>
  <c r="J29" i="6"/>
  <c r="J29" i="3" s="1"/>
  <c r="K67" i="11" s="1"/>
  <c r="J30" i="6"/>
  <c r="J30" i="3" s="1"/>
  <c r="K69" i="11" s="1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C15" i="6"/>
  <c r="C15" i="3" s="1"/>
  <c r="D15" i="11" s="1"/>
  <c r="C16" i="6"/>
  <c r="C16" i="3" s="1"/>
  <c r="D21" i="11" s="1"/>
  <c r="C23" i="6"/>
  <c r="C23" i="3" s="1"/>
  <c r="D46" i="11" s="1"/>
  <c r="C17" i="6"/>
  <c r="C17" i="3" s="1"/>
  <c r="D26" i="11" s="1"/>
  <c r="C18" i="6"/>
  <c r="C18" i="3" s="1"/>
  <c r="D29" i="11" s="1"/>
  <c r="C19" i="6"/>
  <c r="C19" i="3" s="1"/>
  <c r="D32" i="11" s="1"/>
  <c r="C20" i="6"/>
  <c r="C20" i="3" s="1"/>
  <c r="D36" i="11" s="1"/>
  <c r="C21" i="6"/>
  <c r="C21" i="3" s="1"/>
  <c r="D39" i="11" s="1"/>
  <c r="C22" i="6"/>
  <c r="C22" i="3" s="1"/>
  <c r="D43" i="11" s="1"/>
  <c r="C24" i="6"/>
  <c r="C24" i="3" s="1"/>
  <c r="D53" i="11" s="1"/>
  <c r="C25" i="6"/>
  <c r="C25" i="3" s="1"/>
  <c r="D55" i="11" s="1"/>
  <c r="C28" i="6"/>
  <c r="C28" i="3" s="1"/>
  <c r="D61" i="11" s="1"/>
  <c r="C29" i="6"/>
  <c r="C29" i="3" s="1"/>
  <c r="D67" i="11" s="1"/>
  <c r="C30" i="6"/>
  <c r="C30" i="3" s="1"/>
  <c r="D69" i="11" s="1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I14" i="4"/>
  <c r="I31" i="4"/>
  <c r="D31" i="4"/>
  <c r="M15" i="4"/>
  <c r="Q46" i="8"/>
  <c r="P46" i="8"/>
  <c r="O46" i="8"/>
  <c r="N46" i="8"/>
  <c r="M46" i="8"/>
  <c r="Q45" i="8"/>
  <c r="P45" i="8"/>
  <c r="O45" i="8"/>
  <c r="N45" i="8"/>
  <c r="M45" i="8"/>
  <c r="Q44" i="8"/>
  <c r="P44" i="8"/>
  <c r="O44" i="8"/>
  <c r="N44" i="8"/>
  <c r="M44" i="8"/>
  <c r="Q43" i="8"/>
  <c r="P43" i="8"/>
  <c r="O43" i="8"/>
  <c r="N43" i="8"/>
  <c r="M43" i="8"/>
  <c r="Q42" i="8"/>
  <c r="P42" i="8"/>
  <c r="O42" i="8"/>
  <c r="N42" i="8"/>
  <c r="M42" i="8"/>
  <c r="Q41" i="8"/>
  <c r="P41" i="8"/>
  <c r="O41" i="8"/>
  <c r="N41" i="8"/>
  <c r="M41" i="8"/>
  <c r="Q40" i="8"/>
  <c r="P40" i="8"/>
  <c r="O40" i="8"/>
  <c r="N40" i="8"/>
  <c r="M40" i="8"/>
  <c r="Q39" i="8"/>
  <c r="P39" i="8"/>
  <c r="O39" i="8"/>
  <c r="N39" i="8"/>
  <c r="M39" i="8"/>
  <c r="Q38" i="8"/>
  <c r="P38" i="8"/>
  <c r="O38" i="8"/>
  <c r="N38" i="8"/>
  <c r="M38" i="8"/>
  <c r="Q37" i="8"/>
  <c r="P37" i="8"/>
  <c r="O37" i="8"/>
  <c r="N37" i="8"/>
  <c r="M37" i="8"/>
  <c r="Q36" i="8"/>
  <c r="P36" i="8"/>
  <c r="O36" i="8"/>
  <c r="N36" i="8"/>
  <c r="M36" i="8"/>
  <c r="Q35" i="8"/>
  <c r="P35" i="8"/>
  <c r="O35" i="8"/>
  <c r="N35" i="8"/>
  <c r="M35" i="8"/>
  <c r="Q34" i="8"/>
  <c r="P34" i="8"/>
  <c r="O34" i="8"/>
  <c r="N34" i="8"/>
  <c r="M34" i="8"/>
  <c r="Q33" i="8"/>
  <c r="P33" i="8"/>
  <c r="O33" i="8"/>
  <c r="N33" i="8"/>
  <c r="M33" i="8"/>
  <c r="Q32" i="8"/>
  <c r="P32" i="8"/>
  <c r="O32" i="8"/>
  <c r="N32" i="8"/>
  <c r="M32" i="8"/>
  <c r="L31" i="8"/>
  <c r="G31" i="8"/>
  <c r="K31" i="8"/>
  <c r="F31" i="8"/>
  <c r="J31" i="8"/>
  <c r="E31" i="8"/>
  <c r="I31" i="8"/>
  <c r="D31" i="8"/>
  <c r="H31" i="8"/>
  <c r="C31" i="8"/>
  <c r="Q30" i="8"/>
  <c r="P30" i="8"/>
  <c r="O30" i="8"/>
  <c r="N30" i="8"/>
  <c r="M30" i="8"/>
  <c r="Q29" i="8"/>
  <c r="P29" i="8"/>
  <c r="O29" i="8"/>
  <c r="N29" i="8"/>
  <c r="M29" i="8"/>
  <c r="Q28" i="8"/>
  <c r="P28" i="8"/>
  <c r="O28" i="8"/>
  <c r="N28" i="8"/>
  <c r="M28" i="8"/>
  <c r="Q27" i="8"/>
  <c r="P27" i="8"/>
  <c r="O27" i="8"/>
  <c r="N27" i="8"/>
  <c r="M27" i="8"/>
  <c r="Q25" i="8"/>
  <c r="P25" i="8"/>
  <c r="O25" i="8"/>
  <c r="N25" i="8"/>
  <c r="M25" i="8"/>
  <c r="Q24" i="8"/>
  <c r="P24" i="8"/>
  <c r="O24" i="8"/>
  <c r="N24" i="8"/>
  <c r="M24" i="8"/>
  <c r="Q23" i="8"/>
  <c r="P23" i="8"/>
  <c r="O23" i="8"/>
  <c r="N23" i="8"/>
  <c r="M23" i="8"/>
  <c r="Q22" i="8"/>
  <c r="P22" i="8"/>
  <c r="O22" i="8"/>
  <c r="N22" i="8"/>
  <c r="M22" i="8"/>
  <c r="Q21" i="8"/>
  <c r="P21" i="8"/>
  <c r="O21" i="8"/>
  <c r="N21" i="8"/>
  <c r="M21" i="8"/>
  <c r="Q20" i="8"/>
  <c r="P20" i="8"/>
  <c r="O20" i="8"/>
  <c r="N20" i="8"/>
  <c r="M20" i="8"/>
  <c r="Q19" i="8"/>
  <c r="P19" i="8"/>
  <c r="O19" i="8"/>
  <c r="N19" i="8"/>
  <c r="M19" i="8"/>
  <c r="Q18" i="8"/>
  <c r="P18" i="8"/>
  <c r="O18" i="8"/>
  <c r="N18" i="8"/>
  <c r="M18" i="8"/>
  <c r="Q17" i="8"/>
  <c r="P17" i="8"/>
  <c r="O17" i="8"/>
  <c r="N17" i="8"/>
  <c r="M17" i="8"/>
  <c r="Q16" i="8"/>
  <c r="P16" i="8"/>
  <c r="O16" i="8"/>
  <c r="N16" i="8"/>
  <c r="M16" i="8"/>
  <c r="Q15" i="8"/>
  <c r="P15" i="8"/>
  <c r="O15" i="8"/>
  <c r="N15" i="8"/>
  <c r="M15" i="8"/>
  <c r="L14" i="8"/>
  <c r="G14" i="8"/>
  <c r="K14" i="8"/>
  <c r="F14" i="8"/>
  <c r="J14" i="8"/>
  <c r="E14" i="8"/>
  <c r="I14" i="8"/>
  <c r="D14" i="8"/>
  <c r="H14" i="8"/>
  <c r="C14" i="8"/>
  <c r="Q46" i="7"/>
  <c r="P46" i="7"/>
  <c r="O46" i="7"/>
  <c r="N46" i="7"/>
  <c r="M46" i="7"/>
  <c r="Q45" i="7"/>
  <c r="P45" i="7"/>
  <c r="O45" i="7"/>
  <c r="N45" i="7"/>
  <c r="M45" i="7"/>
  <c r="Q44" i="7"/>
  <c r="P44" i="7"/>
  <c r="O44" i="7"/>
  <c r="N44" i="7"/>
  <c r="M44" i="7"/>
  <c r="Q43" i="7"/>
  <c r="P43" i="7"/>
  <c r="O43" i="7"/>
  <c r="N43" i="7"/>
  <c r="M43" i="7"/>
  <c r="Q42" i="7"/>
  <c r="P42" i="7"/>
  <c r="O42" i="7"/>
  <c r="N42" i="7"/>
  <c r="M42" i="7"/>
  <c r="Q41" i="7"/>
  <c r="P41" i="7"/>
  <c r="O41" i="7"/>
  <c r="N41" i="7"/>
  <c r="M41" i="7"/>
  <c r="Q40" i="7"/>
  <c r="P40" i="7"/>
  <c r="O40" i="7"/>
  <c r="N40" i="7"/>
  <c r="M40" i="7"/>
  <c r="Q39" i="7"/>
  <c r="P39" i="7"/>
  <c r="O39" i="7"/>
  <c r="N39" i="7"/>
  <c r="M39" i="7"/>
  <c r="Q38" i="7"/>
  <c r="P38" i="7"/>
  <c r="O38" i="7"/>
  <c r="N38" i="7"/>
  <c r="M38" i="7"/>
  <c r="Q37" i="7"/>
  <c r="P37" i="7"/>
  <c r="O37" i="7"/>
  <c r="N37" i="7"/>
  <c r="M37" i="7"/>
  <c r="Q36" i="7"/>
  <c r="P36" i="7"/>
  <c r="O36" i="7"/>
  <c r="N36" i="7"/>
  <c r="M36" i="7"/>
  <c r="Q35" i="7"/>
  <c r="P35" i="7"/>
  <c r="O35" i="7"/>
  <c r="N35" i="7"/>
  <c r="M35" i="7"/>
  <c r="Q34" i="7"/>
  <c r="P34" i="7"/>
  <c r="O34" i="7"/>
  <c r="N34" i="7"/>
  <c r="M34" i="7"/>
  <c r="Q33" i="7"/>
  <c r="P33" i="7"/>
  <c r="O33" i="7"/>
  <c r="N33" i="7"/>
  <c r="M33" i="7"/>
  <c r="Q32" i="7"/>
  <c r="P32" i="7"/>
  <c r="O32" i="7"/>
  <c r="N32" i="7"/>
  <c r="M32" i="7"/>
  <c r="L31" i="7"/>
  <c r="G31" i="7"/>
  <c r="K31" i="7"/>
  <c r="F31" i="7"/>
  <c r="J31" i="7"/>
  <c r="E31" i="7"/>
  <c r="I31" i="7"/>
  <c r="D31" i="7"/>
  <c r="H31" i="7"/>
  <c r="C31" i="7"/>
  <c r="Q30" i="7"/>
  <c r="P30" i="7"/>
  <c r="O30" i="7"/>
  <c r="N30" i="7"/>
  <c r="M30" i="7"/>
  <c r="Q29" i="7"/>
  <c r="P29" i="7"/>
  <c r="O29" i="7"/>
  <c r="N29" i="7"/>
  <c r="M29" i="7"/>
  <c r="Q28" i="7"/>
  <c r="P28" i="7"/>
  <c r="O28" i="7"/>
  <c r="N28" i="7"/>
  <c r="M28" i="7"/>
  <c r="Q27" i="7"/>
  <c r="P27" i="7"/>
  <c r="O27" i="7"/>
  <c r="N27" i="7"/>
  <c r="M27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L14" i="7"/>
  <c r="G14" i="7"/>
  <c r="K14" i="7"/>
  <c r="F14" i="7"/>
  <c r="J14" i="7"/>
  <c r="E14" i="7"/>
  <c r="I14" i="7"/>
  <c r="D14" i="7"/>
  <c r="H14" i="7"/>
  <c r="C14" i="7"/>
  <c r="Q46" i="5"/>
  <c r="P46" i="5"/>
  <c r="O46" i="5"/>
  <c r="N46" i="5"/>
  <c r="M46" i="5"/>
  <c r="Q45" i="5"/>
  <c r="P45" i="5"/>
  <c r="O45" i="5"/>
  <c r="N45" i="5"/>
  <c r="M45" i="5"/>
  <c r="Q44" i="5"/>
  <c r="P44" i="5"/>
  <c r="O44" i="5"/>
  <c r="N44" i="5"/>
  <c r="M44" i="5"/>
  <c r="Q43" i="5"/>
  <c r="P43" i="5"/>
  <c r="O43" i="5"/>
  <c r="N43" i="5"/>
  <c r="M43" i="5"/>
  <c r="Q42" i="5"/>
  <c r="P42" i="5"/>
  <c r="O42" i="5"/>
  <c r="N42" i="5"/>
  <c r="M42" i="5"/>
  <c r="Q41" i="5"/>
  <c r="P41" i="5"/>
  <c r="O41" i="5"/>
  <c r="N41" i="5"/>
  <c r="M41" i="5"/>
  <c r="Q40" i="5"/>
  <c r="P40" i="5"/>
  <c r="O40" i="5"/>
  <c r="N40" i="5"/>
  <c r="M40" i="5"/>
  <c r="Q39" i="5"/>
  <c r="P39" i="5"/>
  <c r="O39" i="5"/>
  <c r="N39" i="5"/>
  <c r="M39" i="5"/>
  <c r="Q38" i="5"/>
  <c r="P38" i="5"/>
  <c r="O38" i="5"/>
  <c r="N38" i="5"/>
  <c r="M38" i="5"/>
  <c r="Q37" i="5"/>
  <c r="P37" i="5"/>
  <c r="O37" i="5"/>
  <c r="N37" i="5"/>
  <c r="M37" i="5"/>
  <c r="Q36" i="5"/>
  <c r="P36" i="5"/>
  <c r="O36" i="5"/>
  <c r="N36" i="5"/>
  <c r="M36" i="5"/>
  <c r="Q35" i="5"/>
  <c r="P35" i="5"/>
  <c r="O35" i="5"/>
  <c r="N35" i="5"/>
  <c r="M35" i="5"/>
  <c r="Q34" i="5"/>
  <c r="P34" i="5"/>
  <c r="O34" i="5"/>
  <c r="N34" i="5"/>
  <c r="M34" i="5"/>
  <c r="Q33" i="5"/>
  <c r="P33" i="5"/>
  <c r="O33" i="5"/>
  <c r="N33" i="5"/>
  <c r="M33" i="5"/>
  <c r="Q32" i="5"/>
  <c r="P32" i="5"/>
  <c r="O32" i="5"/>
  <c r="N32" i="5"/>
  <c r="M32" i="5"/>
  <c r="L31" i="5"/>
  <c r="G31" i="5"/>
  <c r="K31" i="5"/>
  <c r="F31" i="5"/>
  <c r="J31" i="5"/>
  <c r="J13" i="5" s="1"/>
  <c r="E31" i="5"/>
  <c r="I31" i="5"/>
  <c r="D31" i="5"/>
  <c r="H31" i="5"/>
  <c r="C31" i="5"/>
  <c r="Q30" i="5"/>
  <c r="P30" i="5"/>
  <c r="O30" i="5"/>
  <c r="N30" i="5"/>
  <c r="M30" i="5"/>
  <c r="Q29" i="5"/>
  <c r="P29" i="5"/>
  <c r="O29" i="5"/>
  <c r="N29" i="5"/>
  <c r="M29" i="5"/>
  <c r="Q28" i="5"/>
  <c r="P28" i="5"/>
  <c r="O28" i="5"/>
  <c r="N28" i="5"/>
  <c r="M28" i="5"/>
  <c r="Q27" i="5"/>
  <c r="P27" i="5"/>
  <c r="O27" i="5"/>
  <c r="N27" i="5"/>
  <c r="M27" i="5"/>
  <c r="Q25" i="5"/>
  <c r="P25" i="5"/>
  <c r="O25" i="5"/>
  <c r="N25" i="5"/>
  <c r="M25" i="5"/>
  <c r="Q24" i="5"/>
  <c r="P24" i="5"/>
  <c r="O24" i="5"/>
  <c r="N24" i="5"/>
  <c r="M24" i="5"/>
  <c r="Q23" i="5"/>
  <c r="P23" i="5"/>
  <c r="O23" i="5"/>
  <c r="N23" i="5"/>
  <c r="M23" i="5"/>
  <c r="Q22" i="5"/>
  <c r="P22" i="5"/>
  <c r="O22" i="5"/>
  <c r="N22" i="5"/>
  <c r="M22" i="5"/>
  <c r="Q21" i="5"/>
  <c r="P21" i="5"/>
  <c r="O21" i="5"/>
  <c r="N21" i="5"/>
  <c r="M21" i="5"/>
  <c r="Q20" i="5"/>
  <c r="P20" i="5"/>
  <c r="O20" i="5"/>
  <c r="N20" i="5"/>
  <c r="M20" i="5"/>
  <c r="Q19" i="5"/>
  <c r="P19" i="5"/>
  <c r="O19" i="5"/>
  <c r="N19" i="5"/>
  <c r="M19" i="5"/>
  <c r="Q18" i="5"/>
  <c r="P18" i="5"/>
  <c r="O18" i="5"/>
  <c r="N18" i="5"/>
  <c r="M18" i="5"/>
  <c r="Q17" i="5"/>
  <c r="P17" i="5"/>
  <c r="O17" i="5"/>
  <c r="N17" i="5"/>
  <c r="M17" i="5"/>
  <c r="Q16" i="5"/>
  <c r="P16" i="5"/>
  <c r="O16" i="5"/>
  <c r="N16" i="5"/>
  <c r="M16" i="5"/>
  <c r="Q15" i="5"/>
  <c r="P15" i="5"/>
  <c r="O15" i="5"/>
  <c r="N15" i="5"/>
  <c r="M15" i="5"/>
  <c r="L14" i="5"/>
  <c r="G14" i="5"/>
  <c r="K14" i="5"/>
  <c r="F14" i="5"/>
  <c r="J14" i="5"/>
  <c r="E14" i="5"/>
  <c r="I14" i="5"/>
  <c r="D14" i="5"/>
  <c r="H14" i="5"/>
  <c r="C14" i="5"/>
  <c r="Q46" i="4"/>
  <c r="P46" i="4"/>
  <c r="O46" i="4"/>
  <c r="N46" i="4"/>
  <c r="M46" i="4"/>
  <c r="Q45" i="4"/>
  <c r="P45" i="4"/>
  <c r="O45" i="4"/>
  <c r="N45" i="4"/>
  <c r="M45" i="4"/>
  <c r="Q44" i="4"/>
  <c r="P44" i="4"/>
  <c r="O44" i="4"/>
  <c r="N44" i="4"/>
  <c r="M44" i="4"/>
  <c r="Q43" i="4"/>
  <c r="P43" i="4"/>
  <c r="O43" i="4"/>
  <c r="N43" i="4"/>
  <c r="M43" i="4"/>
  <c r="Q42" i="4"/>
  <c r="P42" i="4"/>
  <c r="O42" i="4"/>
  <c r="N42" i="4"/>
  <c r="M42" i="4"/>
  <c r="Q41" i="4"/>
  <c r="P41" i="4"/>
  <c r="O41" i="4"/>
  <c r="N41" i="4"/>
  <c r="M41" i="4"/>
  <c r="Q40" i="4"/>
  <c r="P40" i="4"/>
  <c r="O40" i="4"/>
  <c r="N40" i="4"/>
  <c r="M40" i="4"/>
  <c r="Q39" i="4"/>
  <c r="P39" i="4"/>
  <c r="O39" i="4"/>
  <c r="N39" i="4"/>
  <c r="Q38" i="4"/>
  <c r="P38" i="4"/>
  <c r="O38" i="4"/>
  <c r="N38" i="4"/>
  <c r="M38" i="4"/>
  <c r="Q37" i="4"/>
  <c r="P37" i="4"/>
  <c r="O37" i="4"/>
  <c r="N37" i="4"/>
  <c r="M37" i="4"/>
  <c r="Q36" i="4"/>
  <c r="P36" i="4"/>
  <c r="O36" i="4"/>
  <c r="N36" i="4"/>
  <c r="M36" i="4"/>
  <c r="Q35" i="4"/>
  <c r="P35" i="4"/>
  <c r="O35" i="4"/>
  <c r="N35" i="4"/>
  <c r="M35" i="4"/>
  <c r="Q34" i="4"/>
  <c r="P34" i="4"/>
  <c r="O34" i="4"/>
  <c r="N34" i="4"/>
  <c r="M34" i="4"/>
  <c r="Q33" i="4"/>
  <c r="P33" i="4"/>
  <c r="O33" i="4"/>
  <c r="N33" i="4"/>
  <c r="M33" i="4"/>
  <c r="Q32" i="4"/>
  <c r="P32" i="4"/>
  <c r="O32" i="4"/>
  <c r="N32" i="4"/>
  <c r="M32" i="4"/>
  <c r="L31" i="4"/>
  <c r="G31" i="4"/>
  <c r="K31" i="4"/>
  <c r="F31" i="4"/>
  <c r="J31" i="4"/>
  <c r="E31" i="4"/>
  <c r="Q30" i="4"/>
  <c r="P30" i="4"/>
  <c r="O30" i="4"/>
  <c r="N30" i="4"/>
  <c r="M30" i="4"/>
  <c r="Q29" i="4"/>
  <c r="P29" i="4"/>
  <c r="O29" i="4"/>
  <c r="N29" i="4"/>
  <c r="M29" i="4"/>
  <c r="Q28" i="4"/>
  <c r="P28" i="4"/>
  <c r="O28" i="4"/>
  <c r="N28" i="4"/>
  <c r="M28" i="4"/>
  <c r="Q27" i="4"/>
  <c r="P27" i="4"/>
  <c r="O27" i="4"/>
  <c r="N27" i="4"/>
  <c r="M27" i="4"/>
  <c r="Q25" i="4"/>
  <c r="P25" i="4"/>
  <c r="O25" i="4"/>
  <c r="N25" i="4"/>
  <c r="M25" i="4"/>
  <c r="Q24" i="4"/>
  <c r="P24" i="4"/>
  <c r="O24" i="4"/>
  <c r="N24" i="4"/>
  <c r="M24" i="4"/>
  <c r="Q23" i="4"/>
  <c r="P23" i="4"/>
  <c r="O23" i="4"/>
  <c r="N23" i="4"/>
  <c r="M23" i="4"/>
  <c r="Q22" i="4"/>
  <c r="P22" i="4"/>
  <c r="O22" i="4"/>
  <c r="N22" i="4"/>
  <c r="M22" i="4"/>
  <c r="Q21" i="4"/>
  <c r="P21" i="4"/>
  <c r="O21" i="4"/>
  <c r="N21" i="4"/>
  <c r="M21" i="4"/>
  <c r="Q20" i="4"/>
  <c r="P20" i="4"/>
  <c r="O20" i="4"/>
  <c r="N20" i="4"/>
  <c r="M20" i="4"/>
  <c r="Q19" i="4"/>
  <c r="P19" i="4"/>
  <c r="O19" i="4"/>
  <c r="N19" i="4"/>
  <c r="M19" i="4"/>
  <c r="Q18" i="4"/>
  <c r="P18" i="4"/>
  <c r="O18" i="4"/>
  <c r="N18" i="4"/>
  <c r="M18" i="4"/>
  <c r="Q17" i="4"/>
  <c r="P17" i="4"/>
  <c r="O17" i="4"/>
  <c r="N17" i="4"/>
  <c r="M17" i="4"/>
  <c r="Q16" i="4"/>
  <c r="P16" i="4"/>
  <c r="O16" i="4"/>
  <c r="N16" i="4"/>
  <c r="M16" i="4"/>
  <c r="Q15" i="4"/>
  <c r="P15" i="4"/>
  <c r="O15" i="4"/>
  <c r="N15" i="4"/>
  <c r="L14" i="4"/>
  <c r="G14" i="4"/>
  <c r="K14" i="4"/>
  <c r="F14" i="4"/>
  <c r="F13" i="4" s="1"/>
  <c r="J14" i="4"/>
  <c r="E14" i="4"/>
  <c r="P14" i="5" l="1"/>
  <c r="H13" i="5"/>
  <c r="H13" i="4"/>
  <c r="P31" i="4"/>
  <c r="L13" i="5"/>
  <c r="C68" i="3"/>
  <c r="C59" i="3"/>
  <c r="N31" i="8"/>
  <c r="L13" i="7"/>
  <c r="M14" i="5"/>
  <c r="J21" i="11"/>
  <c r="O21" i="11" s="1"/>
  <c r="D14" i="11"/>
  <c r="E13" i="4"/>
  <c r="D13" i="4"/>
  <c r="M68" i="5"/>
  <c r="M51" i="8"/>
  <c r="N14" i="7"/>
  <c r="J13" i="7"/>
  <c r="M31" i="7"/>
  <c r="M51" i="7"/>
  <c r="N145" i="11"/>
  <c r="C14" i="3"/>
  <c r="F13" i="8"/>
  <c r="P55" i="11"/>
  <c r="P26" i="11"/>
  <c r="P42" i="6"/>
  <c r="O55" i="11"/>
  <c r="J18" i="3"/>
  <c r="K29" i="11" s="1"/>
  <c r="D23" i="3"/>
  <c r="E46" i="11" s="1"/>
  <c r="D19" i="3"/>
  <c r="E32" i="11" s="1"/>
  <c r="L24" i="3"/>
  <c r="M53" i="11" s="1"/>
  <c r="L20" i="3"/>
  <c r="M36" i="11" s="1"/>
  <c r="F21" i="3"/>
  <c r="G39" i="11" s="1"/>
  <c r="K23" i="3"/>
  <c r="L46" i="11" s="1"/>
  <c r="K19" i="3"/>
  <c r="L32" i="11" s="1"/>
  <c r="E24" i="3"/>
  <c r="F53" i="11" s="1"/>
  <c r="E20" i="3"/>
  <c r="F36" i="11" s="1"/>
  <c r="J21" i="3"/>
  <c r="K39" i="11" s="1"/>
  <c r="D18" i="3"/>
  <c r="E29" i="11" s="1"/>
  <c r="G18" i="3"/>
  <c r="H29" i="11" s="1"/>
  <c r="K22" i="3"/>
  <c r="L43" i="11" s="1"/>
  <c r="K18" i="3"/>
  <c r="L29" i="11" s="1"/>
  <c r="E23" i="3"/>
  <c r="F46" i="11" s="1"/>
  <c r="E19" i="3"/>
  <c r="F32" i="11" s="1"/>
  <c r="J23" i="3"/>
  <c r="K46" i="11" s="1"/>
  <c r="J19" i="3"/>
  <c r="H21" i="3"/>
  <c r="I24" i="3"/>
  <c r="J53" i="11" s="1"/>
  <c r="I20" i="3"/>
  <c r="J36" i="11" s="1"/>
  <c r="D24" i="3"/>
  <c r="E53" i="11" s="1"/>
  <c r="D20" i="3"/>
  <c r="E36" i="11" s="1"/>
  <c r="G20" i="3"/>
  <c r="H36" i="11" s="1"/>
  <c r="L21" i="3"/>
  <c r="M39" i="11" s="1"/>
  <c r="F22" i="3"/>
  <c r="G43" i="11" s="1"/>
  <c r="F18" i="3"/>
  <c r="G29" i="11" s="1"/>
  <c r="K24" i="3"/>
  <c r="L53" i="11" s="1"/>
  <c r="K20" i="3"/>
  <c r="L36" i="11" s="1"/>
  <c r="E21" i="3"/>
  <c r="F39" i="11" s="1"/>
  <c r="J22" i="3"/>
  <c r="K43" i="11" s="1"/>
  <c r="H24" i="3"/>
  <c r="H20" i="3"/>
  <c r="I23" i="3"/>
  <c r="J46" i="11" s="1"/>
  <c r="G23" i="3"/>
  <c r="H46" i="11" s="1"/>
  <c r="G19" i="3"/>
  <c r="H32" i="11" s="1"/>
  <c r="H23" i="3"/>
  <c r="H19" i="3"/>
  <c r="D22" i="3"/>
  <c r="E43" i="11" s="1"/>
  <c r="G22" i="3"/>
  <c r="H43" i="11" s="1"/>
  <c r="L23" i="3"/>
  <c r="M46" i="11" s="1"/>
  <c r="L19" i="3"/>
  <c r="M32" i="11" s="1"/>
  <c r="F24" i="3"/>
  <c r="G53" i="11" s="1"/>
  <c r="F20" i="3"/>
  <c r="G36" i="11" s="1"/>
  <c r="O43" i="6"/>
  <c r="P69" i="11"/>
  <c r="J24" i="3"/>
  <c r="K53" i="11" s="1"/>
  <c r="P21" i="11"/>
  <c r="N61" i="11"/>
  <c r="I21" i="3"/>
  <c r="J39" i="11" s="1"/>
  <c r="D21" i="3"/>
  <c r="E39" i="11" s="1"/>
  <c r="G21" i="3"/>
  <c r="H39" i="11" s="1"/>
  <c r="L18" i="3"/>
  <c r="M29" i="11" s="1"/>
  <c r="F23" i="3"/>
  <c r="G46" i="11" s="1"/>
  <c r="F19" i="3"/>
  <c r="G32" i="11" s="1"/>
  <c r="K21" i="3"/>
  <c r="L39" i="11" s="1"/>
  <c r="E22" i="3"/>
  <c r="F43" i="11" s="1"/>
  <c r="E18" i="3"/>
  <c r="F29" i="11" s="1"/>
  <c r="M47" i="6"/>
  <c r="N67" i="11"/>
  <c r="Q61" i="11"/>
  <c r="P57" i="11"/>
  <c r="Q55" i="11"/>
  <c r="Q26" i="11"/>
  <c r="R15" i="11"/>
  <c r="R61" i="11"/>
  <c r="P61" i="11"/>
  <c r="R21" i="11"/>
  <c r="Q67" i="11"/>
  <c r="Q15" i="11"/>
  <c r="O57" i="11"/>
  <c r="Q57" i="11"/>
  <c r="P67" i="11"/>
  <c r="P15" i="11"/>
  <c r="N55" i="11"/>
  <c r="N26" i="11"/>
  <c r="R26" i="11"/>
  <c r="Q69" i="11"/>
  <c r="Q21" i="11"/>
  <c r="N57" i="11"/>
  <c r="R57" i="11"/>
  <c r="L46" i="3"/>
  <c r="M143" i="11" s="1"/>
  <c r="G46" i="3"/>
  <c r="H143" i="11" s="1"/>
  <c r="F46" i="3"/>
  <c r="G143" i="11" s="1"/>
  <c r="N31" i="5"/>
  <c r="D46" i="3"/>
  <c r="E143" i="11" s="1"/>
  <c r="G40" i="3"/>
  <c r="H116" i="11" s="1"/>
  <c r="C46" i="3"/>
  <c r="D143" i="11" s="1"/>
  <c r="E46" i="3"/>
  <c r="F143" i="11" s="1"/>
  <c r="J46" i="3"/>
  <c r="K143" i="11" s="1"/>
  <c r="H46" i="3"/>
  <c r="I143" i="11" s="1"/>
  <c r="K46" i="3"/>
  <c r="L143" i="11" s="1"/>
  <c r="J13" i="8"/>
  <c r="M31" i="8"/>
  <c r="Q31" i="8"/>
  <c r="G13" i="7"/>
  <c r="Q13" i="7" s="1"/>
  <c r="C44" i="3"/>
  <c r="D133" i="11" s="1"/>
  <c r="C40" i="3"/>
  <c r="D116" i="11" s="1"/>
  <c r="C36" i="3"/>
  <c r="D93" i="11" s="1"/>
  <c r="N93" i="11" s="1"/>
  <c r="J45" i="3"/>
  <c r="K137" i="11" s="1"/>
  <c r="J41" i="3"/>
  <c r="K121" i="11" s="1"/>
  <c r="J33" i="3"/>
  <c r="K78" i="11" s="1"/>
  <c r="H42" i="3"/>
  <c r="H35" i="3"/>
  <c r="I89" i="11" s="1"/>
  <c r="I42" i="3"/>
  <c r="J125" i="11" s="1"/>
  <c r="D43" i="3"/>
  <c r="E129" i="11" s="1"/>
  <c r="D39" i="3"/>
  <c r="E112" i="11" s="1"/>
  <c r="D35" i="3"/>
  <c r="E89" i="11" s="1"/>
  <c r="G42" i="3"/>
  <c r="H125" i="11" s="1"/>
  <c r="G36" i="3"/>
  <c r="H93" i="11" s="1"/>
  <c r="G32" i="3"/>
  <c r="H71" i="11" s="1"/>
  <c r="L41" i="3"/>
  <c r="L33" i="3"/>
  <c r="M78" i="11" s="1"/>
  <c r="F42" i="3"/>
  <c r="G125" i="11" s="1"/>
  <c r="F38" i="3"/>
  <c r="G105" i="11" s="1"/>
  <c r="F34" i="3"/>
  <c r="G85" i="11" s="1"/>
  <c r="K43" i="3"/>
  <c r="L129" i="11" s="1"/>
  <c r="K32" i="3"/>
  <c r="L71" i="11" s="1"/>
  <c r="E45" i="3"/>
  <c r="F137" i="11" s="1"/>
  <c r="E41" i="3"/>
  <c r="E33" i="3"/>
  <c r="F78" i="11" s="1"/>
  <c r="C43" i="3"/>
  <c r="D129" i="11" s="1"/>
  <c r="C39" i="3"/>
  <c r="D112" i="11" s="1"/>
  <c r="J44" i="3"/>
  <c r="J32" i="3"/>
  <c r="K71" i="11" s="1"/>
  <c r="H34" i="3"/>
  <c r="I85" i="11" s="1"/>
  <c r="D42" i="3"/>
  <c r="E125" i="11" s="1"/>
  <c r="D34" i="3"/>
  <c r="E85" i="11" s="1"/>
  <c r="G41" i="3"/>
  <c r="H121" i="11" s="1"/>
  <c r="G35" i="3"/>
  <c r="H89" i="11" s="1"/>
  <c r="L44" i="3"/>
  <c r="M133" i="11" s="1"/>
  <c r="L36" i="3"/>
  <c r="L32" i="3"/>
  <c r="M71" i="11" s="1"/>
  <c r="F45" i="3"/>
  <c r="G137" i="11" s="1"/>
  <c r="P41" i="6"/>
  <c r="F37" i="3"/>
  <c r="G98" i="11" s="1"/>
  <c r="F33" i="3"/>
  <c r="G78" i="11" s="1"/>
  <c r="K42" i="3"/>
  <c r="K38" i="3"/>
  <c r="L105" i="11" s="1"/>
  <c r="P35" i="6"/>
  <c r="E44" i="3"/>
  <c r="F133" i="11" s="1"/>
  <c r="E40" i="3"/>
  <c r="F116" i="11" s="1"/>
  <c r="E36" i="3"/>
  <c r="F93" i="11" s="1"/>
  <c r="E32" i="3"/>
  <c r="F71" i="11" s="1"/>
  <c r="C42" i="3"/>
  <c r="D125" i="11" s="1"/>
  <c r="C34" i="3"/>
  <c r="D85" i="11" s="1"/>
  <c r="J43" i="3"/>
  <c r="J39" i="3"/>
  <c r="K112" i="11" s="1"/>
  <c r="H44" i="3"/>
  <c r="I133" i="11" s="1"/>
  <c r="N133" i="11" s="1"/>
  <c r="H40" i="3"/>
  <c r="I44" i="3"/>
  <c r="J133" i="11" s="1"/>
  <c r="I40" i="3"/>
  <c r="J116" i="11" s="1"/>
  <c r="G44" i="3"/>
  <c r="Q38" i="6"/>
  <c r="G34" i="3"/>
  <c r="L43" i="3"/>
  <c r="M129" i="11" s="1"/>
  <c r="L35" i="3"/>
  <c r="M89" i="11" s="1"/>
  <c r="F44" i="3"/>
  <c r="G133" i="11" s="1"/>
  <c r="F36" i="3"/>
  <c r="G93" i="11" s="1"/>
  <c r="F32" i="3"/>
  <c r="K45" i="3"/>
  <c r="L137" i="11" s="1"/>
  <c r="K41" i="3"/>
  <c r="L121" i="11" s="1"/>
  <c r="K37" i="3"/>
  <c r="L98" i="11" s="1"/>
  <c r="K34" i="3"/>
  <c r="E43" i="3"/>
  <c r="F129" i="11" s="1"/>
  <c r="E39" i="3"/>
  <c r="F112" i="11" s="1"/>
  <c r="E35" i="3"/>
  <c r="F89" i="11" s="1"/>
  <c r="J42" i="3"/>
  <c r="K125" i="11" s="1"/>
  <c r="J38" i="3"/>
  <c r="K105" i="11" s="1"/>
  <c r="J34" i="3"/>
  <c r="K85" i="11" s="1"/>
  <c r="H43" i="3"/>
  <c r="I129" i="11" s="1"/>
  <c r="H39" i="3"/>
  <c r="I112" i="11" s="1"/>
  <c r="I43" i="3"/>
  <c r="I39" i="3"/>
  <c r="J112" i="11" s="1"/>
  <c r="I35" i="3"/>
  <c r="D44" i="3"/>
  <c r="D40" i="3"/>
  <c r="E116" i="11" s="1"/>
  <c r="D36" i="3"/>
  <c r="E93" i="11" s="1"/>
  <c r="G43" i="3"/>
  <c r="H129" i="11" s="1"/>
  <c r="G33" i="3"/>
  <c r="L38" i="3"/>
  <c r="L34" i="3"/>
  <c r="M85" i="11" s="1"/>
  <c r="F43" i="3"/>
  <c r="G129" i="11" s="1"/>
  <c r="F39" i="3"/>
  <c r="G112" i="11" s="1"/>
  <c r="F35" i="3"/>
  <c r="K44" i="3"/>
  <c r="L133" i="11" s="1"/>
  <c r="K36" i="3"/>
  <c r="L93" i="11" s="1"/>
  <c r="K33" i="3"/>
  <c r="L78" i="11" s="1"/>
  <c r="E42" i="3"/>
  <c r="F125" i="11" s="1"/>
  <c r="E38" i="3"/>
  <c r="F105" i="11" s="1"/>
  <c r="E34" i="3"/>
  <c r="F85" i="11" s="1"/>
  <c r="F40" i="3"/>
  <c r="G116" i="11" s="1"/>
  <c r="L45" i="3"/>
  <c r="M137" i="11" s="1"/>
  <c r="I45" i="3"/>
  <c r="J137" i="11" s="1"/>
  <c r="G45" i="3"/>
  <c r="C45" i="3"/>
  <c r="D137" i="11" s="1"/>
  <c r="D45" i="3"/>
  <c r="D37" i="3"/>
  <c r="E98" i="11" s="1"/>
  <c r="D38" i="3"/>
  <c r="E105" i="11" s="1"/>
  <c r="H41" i="3"/>
  <c r="I121" i="11" s="1"/>
  <c r="D41" i="3"/>
  <c r="E121" i="11" s="1"/>
  <c r="C41" i="3"/>
  <c r="D121" i="11" s="1"/>
  <c r="C38" i="3"/>
  <c r="D105" i="11" s="1"/>
  <c r="C37" i="3"/>
  <c r="D98" i="11" s="1"/>
  <c r="C33" i="3"/>
  <c r="D78" i="11" s="1"/>
  <c r="E37" i="3"/>
  <c r="F98" i="11" s="1"/>
  <c r="G39" i="3"/>
  <c r="H112" i="11" s="1"/>
  <c r="H37" i="3"/>
  <c r="H38" i="3"/>
  <c r="I41" i="3"/>
  <c r="J121" i="11" s="1"/>
  <c r="L40" i="3"/>
  <c r="M116" i="11" s="1"/>
  <c r="J40" i="3"/>
  <c r="K116" i="11" s="1"/>
  <c r="K40" i="3"/>
  <c r="L116" i="11" s="1"/>
  <c r="L39" i="3"/>
  <c r="M112" i="11" s="1"/>
  <c r="L37" i="3"/>
  <c r="M98" i="11" s="1"/>
  <c r="J37" i="3"/>
  <c r="I33" i="3"/>
  <c r="J78" i="11" s="1"/>
  <c r="I32" i="3"/>
  <c r="J71" i="11" s="1"/>
  <c r="H32" i="3"/>
  <c r="I71" i="11" s="1"/>
  <c r="D33" i="3"/>
  <c r="E78" i="11" s="1"/>
  <c r="D32" i="3"/>
  <c r="E71" i="11" s="1"/>
  <c r="C32" i="3"/>
  <c r="Q31" i="7"/>
  <c r="K13" i="7"/>
  <c r="N31" i="7"/>
  <c r="K13" i="5"/>
  <c r="O31" i="5"/>
  <c r="K13" i="4"/>
  <c r="P13" i="4" s="1"/>
  <c r="I13" i="4"/>
  <c r="P34" i="6"/>
  <c r="P31" i="7"/>
  <c r="O31" i="8"/>
  <c r="E13" i="5"/>
  <c r="O13" i="5" s="1"/>
  <c r="Q34" i="6"/>
  <c r="M14" i="7"/>
  <c r="N14" i="4"/>
  <c r="F13" i="5"/>
  <c r="P45" i="6"/>
  <c r="Q31" i="4"/>
  <c r="H13" i="7"/>
  <c r="M31" i="4"/>
  <c r="M14" i="4"/>
  <c r="M65" i="4"/>
  <c r="M51" i="5"/>
  <c r="N34" i="6"/>
  <c r="M59" i="5"/>
  <c r="M50" i="8"/>
  <c r="O14" i="8"/>
  <c r="K13" i="8"/>
  <c r="P14" i="7"/>
  <c r="O19" i="6"/>
  <c r="O14" i="4"/>
  <c r="P14" i="4"/>
  <c r="Q14" i="4"/>
  <c r="N19" i="6"/>
  <c r="Q30" i="6"/>
  <c r="Q24" i="6"/>
  <c r="D13" i="8"/>
  <c r="G13" i="8"/>
  <c r="C13" i="8"/>
  <c r="M14" i="8"/>
  <c r="N14" i="8"/>
  <c r="P14" i="8"/>
  <c r="Q14" i="8"/>
  <c r="E13" i="8"/>
  <c r="O13" i="8" s="1"/>
  <c r="E13" i="7"/>
  <c r="C13" i="7"/>
  <c r="D13" i="7"/>
  <c r="O31" i="7"/>
  <c r="P31" i="5"/>
  <c r="D13" i="5"/>
  <c r="Q31" i="5"/>
  <c r="N46" i="6"/>
  <c r="F13" i="7"/>
  <c r="P13" i="7" s="1"/>
  <c r="Q14" i="7"/>
  <c r="M31" i="5"/>
  <c r="N14" i="5"/>
  <c r="O14" i="5"/>
  <c r="Q14" i="5"/>
  <c r="N38" i="6"/>
  <c r="G13" i="4"/>
  <c r="G31" i="6"/>
  <c r="J13" i="4"/>
  <c r="N20" i="6"/>
  <c r="I27" i="3"/>
  <c r="C13" i="4"/>
  <c r="M13" i="4" s="1"/>
  <c r="I13" i="8"/>
  <c r="H13" i="8"/>
  <c r="L13" i="8"/>
  <c r="P31" i="8"/>
  <c r="I13" i="7"/>
  <c r="O14" i="7"/>
  <c r="O25" i="3"/>
  <c r="O17" i="3"/>
  <c r="Q33" i="6"/>
  <c r="P37" i="6"/>
  <c r="Q16" i="6"/>
  <c r="P25" i="6"/>
  <c r="Q44" i="6"/>
  <c r="N36" i="6"/>
  <c r="Q37" i="6"/>
  <c r="P22" i="6"/>
  <c r="N27" i="6"/>
  <c r="Q40" i="6"/>
  <c r="F41" i="3"/>
  <c r="G121" i="11" s="1"/>
  <c r="M17" i="6"/>
  <c r="N30" i="6"/>
  <c r="O34" i="6"/>
  <c r="M36" i="6"/>
  <c r="M29" i="3"/>
  <c r="M67" i="6"/>
  <c r="M66" i="6"/>
  <c r="I38" i="3"/>
  <c r="J105" i="11" s="1"/>
  <c r="F27" i="3"/>
  <c r="Q18" i="6"/>
  <c r="N23" i="6"/>
  <c r="N42" i="6"/>
  <c r="O36" i="6"/>
  <c r="I34" i="3"/>
  <c r="J85" i="11" s="1"/>
  <c r="I19" i="3"/>
  <c r="J32" i="11" s="1"/>
  <c r="G37" i="3"/>
  <c r="H98" i="11" s="1"/>
  <c r="G30" i="3"/>
  <c r="Q29" i="6"/>
  <c r="P26" i="6"/>
  <c r="Q32" i="6"/>
  <c r="Q46" i="6"/>
  <c r="I46" i="3"/>
  <c r="J143" i="11" s="1"/>
  <c r="N16" i="6"/>
  <c r="N26" i="3"/>
  <c r="M50" i="5"/>
  <c r="C13" i="5"/>
  <c r="M13" i="5" s="1"/>
  <c r="I13" i="5"/>
  <c r="G13" i="5"/>
  <c r="Q13" i="5" s="1"/>
  <c r="P18" i="6"/>
  <c r="P21" i="6"/>
  <c r="Q36" i="6"/>
  <c r="O40" i="6"/>
  <c r="N45" i="6"/>
  <c r="J36" i="3"/>
  <c r="H27" i="3"/>
  <c r="Q17" i="6"/>
  <c r="Q26" i="6"/>
  <c r="N28" i="6"/>
  <c r="O29" i="6"/>
  <c r="P28" i="6"/>
  <c r="M41" i="6"/>
  <c r="M44" i="6"/>
  <c r="I36" i="3"/>
  <c r="J93" i="11" s="1"/>
  <c r="G24" i="3"/>
  <c r="H53" i="11" s="1"/>
  <c r="L29" i="3"/>
  <c r="M26" i="6"/>
  <c r="M21" i="6"/>
  <c r="N32" i="6"/>
  <c r="O39" i="6"/>
  <c r="N44" i="6"/>
  <c r="M43" i="6"/>
  <c r="Q15" i="6"/>
  <c r="O17" i="6"/>
  <c r="Q23" i="6"/>
  <c r="O27" i="6"/>
  <c r="M29" i="6"/>
  <c r="O32" i="6"/>
  <c r="N40" i="6"/>
  <c r="N41" i="6"/>
  <c r="P44" i="6"/>
  <c r="Q45" i="6"/>
  <c r="M25" i="3"/>
  <c r="M17" i="3"/>
  <c r="M15" i="3"/>
  <c r="O38" i="6"/>
  <c r="M55" i="6"/>
  <c r="N24" i="6"/>
  <c r="G27" i="3"/>
  <c r="H59" i="11" s="1"/>
  <c r="P30" i="6"/>
  <c r="P33" i="6"/>
  <c r="O18" i="6"/>
  <c r="M20" i="6"/>
  <c r="Q21" i="6"/>
  <c r="Q27" i="6"/>
  <c r="J31" i="6"/>
  <c r="P36" i="6"/>
  <c r="P43" i="6"/>
  <c r="O46" i="6"/>
  <c r="O30" i="3"/>
  <c r="J27" i="3"/>
  <c r="M68" i="6"/>
  <c r="M54" i="6"/>
  <c r="N33" i="6"/>
  <c r="N28" i="3"/>
  <c r="N22" i="6"/>
  <c r="N18" i="6"/>
  <c r="L27" i="3"/>
  <c r="M59" i="11" s="1"/>
  <c r="H14" i="6"/>
  <c r="H16" i="3"/>
  <c r="I21" i="11" s="1"/>
  <c r="M63" i="6"/>
  <c r="N31" i="4"/>
  <c r="E14" i="6"/>
  <c r="M16" i="6"/>
  <c r="P27" i="6"/>
  <c r="F31" i="6"/>
  <c r="M34" i="6"/>
  <c r="M18" i="6"/>
  <c r="H18" i="3"/>
  <c r="M68" i="4"/>
  <c r="M56" i="6"/>
  <c r="K39" i="3"/>
  <c r="L112" i="11" s="1"/>
  <c r="P39" i="6"/>
  <c r="O26" i="6"/>
  <c r="M51" i="4"/>
  <c r="M62" i="6"/>
  <c r="M62" i="4"/>
  <c r="O31" i="4"/>
  <c r="K14" i="6"/>
  <c r="P17" i="6"/>
  <c r="M19" i="6"/>
  <c r="P20" i="6"/>
  <c r="M33" i="6"/>
  <c r="M37" i="6"/>
  <c r="P38" i="6"/>
  <c r="P46" i="6"/>
  <c r="J35" i="3"/>
  <c r="K89" i="11" s="1"/>
  <c r="O35" i="6"/>
  <c r="J20" i="3"/>
  <c r="K36" i="11" s="1"/>
  <c r="O20" i="6"/>
  <c r="H45" i="3"/>
  <c r="M45" i="6"/>
  <c r="I29" i="3"/>
  <c r="N29" i="6"/>
  <c r="N15" i="6"/>
  <c r="I15" i="3"/>
  <c r="J15" i="11" s="1"/>
  <c r="K27" i="3"/>
  <c r="L59" i="11" s="1"/>
  <c r="L42" i="3"/>
  <c r="M125" i="11" s="1"/>
  <c r="Q42" i="6"/>
  <c r="O25" i="6"/>
  <c r="O42" i="6"/>
  <c r="H30" i="3"/>
  <c r="M30" i="6"/>
  <c r="M58" i="6"/>
  <c r="L22" i="3"/>
  <c r="M43" i="11" s="1"/>
  <c r="Q22" i="6"/>
  <c r="P17" i="3"/>
  <c r="L13" i="4"/>
  <c r="M15" i="6"/>
  <c r="Q20" i="6"/>
  <c r="O22" i="6"/>
  <c r="M24" i="6"/>
  <c r="P29" i="6"/>
  <c r="Q41" i="6"/>
  <c r="O44" i="6"/>
  <c r="M35" i="6"/>
  <c r="C35" i="3"/>
  <c r="D89" i="11" s="1"/>
  <c r="O16" i="3"/>
  <c r="M42" i="6"/>
  <c r="H33" i="3"/>
  <c r="I78" i="11" s="1"/>
  <c r="H31" i="6"/>
  <c r="M22" i="6"/>
  <c r="H22" i="3"/>
  <c r="N37" i="6"/>
  <c r="I37" i="3"/>
  <c r="J98" i="11" s="1"/>
  <c r="G25" i="3"/>
  <c r="Q25" i="6"/>
  <c r="P25" i="3"/>
  <c r="P15" i="3"/>
  <c r="M64" i="6"/>
  <c r="P16" i="3"/>
  <c r="O28" i="3"/>
  <c r="Q39" i="6"/>
  <c r="Q28" i="3"/>
  <c r="Q26" i="3"/>
  <c r="J14" i="6"/>
  <c r="O15" i="6"/>
  <c r="M38" i="6"/>
  <c r="M46" i="6"/>
  <c r="O15" i="3"/>
  <c r="M60" i="6"/>
  <c r="M52" i="6"/>
  <c r="O26" i="3"/>
  <c r="G14" i="6"/>
  <c r="P15" i="6"/>
  <c r="O16" i="6"/>
  <c r="N17" i="6"/>
  <c r="P19" i="6"/>
  <c r="N21" i="6"/>
  <c r="P23" i="6"/>
  <c r="O24" i="6"/>
  <c r="N25" i="6"/>
  <c r="M27" i="6"/>
  <c r="L31" i="6"/>
  <c r="P32" i="6"/>
  <c r="O33" i="6"/>
  <c r="Q35" i="6"/>
  <c r="O37" i="6"/>
  <c r="M39" i="6"/>
  <c r="P40" i="6"/>
  <c r="O41" i="6"/>
  <c r="Q43" i="6"/>
  <c r="O45" i="6"/>
  <c r="I22" i="3"/>
  <c r="J43" i="11" s="1"/>
  <c r="O29" i="3"/>
  <c r="C14" i="6"/>
  <c r="O23" i="6"/>
  <c r="M25" i="6"/>
  <c r="O28" i="6"/>
  <c r="M65" i="6"/>
  <c r="M57" i="6"/>
  <c r="I18" i="3"/>
  <c r="J29" i="11" s="1"/>
  <c r="I31" i="6"/>
  <c r="I14" i="6"/>
  <c r="N25" i="3"/>
  <c r="N17" i="3"/>
  <c r="D31" i="6"/>
  <c r="D14" i="6"/>
  <c r="F14" i="6"/>
  <c r="L14" i="6"/>
  <c r="P16" i="6"/>
  <c r="Q19" i="6"/>
  <c r="O21" i="6"/>
  <c r="M23" i="6"/>
  <c r="P24" i="6"/>
  <c r="M28" i="6"/>
  <c r="Q28" i="6"/>
  <c r="O30" i="6"/>
  <c r="C31" i="6"/>
  <c r="E31" i="6"/>
  <c r="K31" i="6"/>
  <c r="M32" i="6"/>
  <c r="N35" i="6"/>
  <c r="N39" i="6"/>
  <c r="M40" i="6"/>
  <c r="N43" i="6"/>
  <c r="M71" i="6"/>
  <c r="M70" i="6"/>
  <c r="M69" i="6"/>
  <c r="M61" i="6"/>
  <c r="M53" i="6"/>
  <c r="N26" i="6"/>
  <c r="N30" i="3"/>
  <c r="P30" i="3"/>
  <c r="P28" i="3"/>
  <c r="P29" i="3"/>
  <c r="M28" i="3"/>
  <c r="Q17" i="3"/>
  <c r="P26" i="3"/>
  <c r="Q15" i="3"/>
  <c r="N16" i="3"/>
  <c r="Q16" i="3"/>
  <c r="O13" i="4" l="1"/>
  <c r="P13" i="5"/>
  <c r="O29" i="11"/>
  <c r="R43" i="11"/>
  <c r="P36" i="11"/>
  <c r="O32" i="11"/>
  <c r="R53" i="11"/>
  <c r="O43" i="11"/>
  <c r="M23" i="3"/>
  <c r="I46" i="11"/>
  <c r="N46" i="11" s="1"/>
  <c r="M20" i="3"/>
  <c r="I36" i="11"/>
  <c r="N36" i="11" s="1"/>
  <c r="M22" i="3"/>
  <c r="I43" i="11"/>
  <c r="N43" i="11" s="1"/>
  <c r="M24" i="3"/>
  <c r="I53" i="11"/>
  <c r="N53" i="11" s="1"/>
  <c r="O19" i="3"/>
  <c r="K32" i="11"/>
  <c r="P32" i="11" s="1"/>
  <c r="M18" i="3"/>
  <c r="I29" i="11"/>
  <c r="N29" i="11" s="1"/>
  <c r="M19" i="3"/>
  <c r="I32" i="11"/>
  <c r="N32" i="11" s="1"/>
  <c r="M21" i="3"/>
  <c r="I39" i="11"/>
  <c r="N39" i="11" s="1"/>
  <c r="N13" i="4"/>
  <c r="P71" i="11"/>
  <c r="M50" i="7"/>
  <c r="M59" i="6"/>
  <c r="R71" i="11"/>
  <c r="P13" i="8"/>
  <c r="Q112" i="11"/>
  <c r="N154" i="11"/>
  <c r="O13" i="7"/>
  <c r="F14" i="11"/>
  <c r="N160" i="11"/>
  <c r="Q18" i="3"/>
  <c r="L14" i="11"/>
  <c r="N163" i="11"/>
  <c r="N15" i="11"/>
  <c r="E14" i="11"/>
  <c r="R32" i="11"/>
  <c r="N151" i="11"/>
  <c r="N23" i="3"/>
  <c r="M70" i="3"/>
  <c r="N167" i="11"/>
  <c r="D71" i="11"/>
  <c r="C31" i="3"/>
  <c r="C13" i="3" s="1"/>
  <c r="O85" i="11"/>
  <c r="Q20" i="3"/>
  <c r="O39" i="11"/>
  <c r="O143" i="11"/>
  <c r="P53" i="11"/>
  <c r="O46" i="11"/>
  <c r="P44" i="3"/>
  <c r="M66" i="3"/>
  <c r="Q39" i="11"/>
  <c r="P18" i="3"/>
  <c r="Q21" i="3"/>
  <c r="M53" i="3"/>
  <c r="Q29" i="11"/>
  <c r="P89" i="11"/>
  <c r="M58" i="3"/>
  <c r="M64" i="3"/>
  <c r="P20" i="3"/>
  <c r="M67" i="3"/>
  <c r="M47" i="3"/>
  <c r="Q19" i="3"/>
  <c r="O24" i="3"/>
  <c r="N20" i="3"/>
  <c r="Q22" i="3"/>
  <c r="O105" i="11"/>
  <c r="O18" i="3"/>
  <c r="P21" i="3"/>
  <c r="P23" i="3"/>
  <c r="N21" i="3"/>
  <c r="M61" i="3"/>
  <c r="O21" i="3"/>
  <c r="O34" i="3"/>
  <c r="O93" i="11"/>
  <c r="N19" i="3"/>
  <c r="R29" i="11"/>
  <c r="Q53" i="11"/>
  <c r="O23" i="3"/>
  <c r="P22" i="3"/>
  <c r="P29" i="11"/>
  <c r="O22" i="3"/>
  <c r="N24" i="3"/>
  <c r="P19" i="3"/>
  <c r="P24" i="3"/>
  <c r="Q23" i="3"/>
  <c r="N158" i="11"/>
  <c r="Q46" i="11"/>
  <c r="P37" i="3"/>
  <c r="R116" i="11"/>
  <c r="N18" i="3"/>
  <c r="N22" i="3"/>
  <c r="R46" i="11"/>
  <c r="P43" i="11"/>
  <c r="Q43" i="11"/>
  <c r="Q32" i="11"/>
  <c r="O53" i="11"/>
  <c r="P39" i="11"/>
  <c r="M41" i="3"/>
  <c r="N89" i="11"/>
  <c r="N157" i="11"/>
  <c r="N166" i="11"/>
  <c r="R36" i="11"/>
  <c r="M60" i="3"/>
  <c r="O20" i="3"/>
  <c r="Q24" i="3"/>
  <c r="N144" i="11"/>
  <c r="Q36" i="11"/>
  <c r="R39" i="11"/>
  <c r="O36" i="11"/>
  <c r="N150" i="11"/>
  <c r="P46" i="11"/>
  <c r="N149" i="11"/>
  <c r="N164" i="11"/>
  <c r="O98" i="11"/>
  <c r="R125" i="11"/>
  <c r="O42" i="3"/>
  <c r="Q32" i="3"/>
  <c r="M46" i="3"/>
  <c r="R59" i="11"/>
  <c r="P33" i="3"/>
  <c r="N78" i="11"/>
  <c r="M30" i="3"/>
  <c r="I69" i="11"/>
  <c r="N69" i="11" s="1"/>
  <c r="M45" i="3"/>
  <c r="I137" i="11"/>
  <c r="N137" i="11" s="1"/>
  <c r="Q29" i="3"/>
  <c r="M67" i="11"/>
  <c r="O44" i="3"/>
  <c r="K133" i="11"/>
  <c r="P133" i="11" s="1"/>
  <c r="N29" i="3"/>
  <c r="J67" i="11"/>
  <c r="O67" i="11" s="1"/>
  <c r="O37" i="3"/>
  <c r="K98" i="11"/>
  <c r="P98" i="11" s="1"/>
  <c r="M38" i="3"/>
  <c r="I105" i="11"/>
  <c r="N105" i="11" s="1"/>
  <c r="N35" i="3"/>
  <c r="J89" i="11"/>
  <c r="O89" i="11" s="1"/>
  <c r="P32" i="3"/>
  <c r="G71" i="11"/>
  <c r="Q71" i="11" s="1"/>
  <c r="Q46" i="3"/>
  <c r="N15" i="3"/>
  <c r="M44" i="3"/>
  <c r="N42" i="3"/>
  <c r="M16" i="3"/>
  <c r="P46" i="3"/>
  <c r="O36" i="3"/>
  <c r="K93" i="11"/>
  <c r="P93" i="11" s="1"/>
  <c r="F14" i="3"/>
  <c r="G59" i="11"/>
  <c r="G14" i="11" s="1"/>
  <c r="Q45" i="3"/>
  <c r="H137" i="11"/>
  <c r="R137" i="11" s="1"/>
  <c r="Q33" i="3"/>
  <c r="H78" i="11"/>
  <c r="R78" i="11" s="1"/>
  <c r="N43" i="3"/>
  <c r="J129" i="11"/>
  <c r="O129" i="11" s="1"/>
  <c r="M40" i="3"/>
  <c r="I116" i="11"/>
  <c r="N116" i="11" s="1"/>
  <c r="O43" i="3"/>
  <c r="K129" i="11"/>
  <c r="P129" i="11" s="1"/>
  <c r="Q36" i="3"/>
  <c r="M93" i="11"/>
  <c r="R93" i="11" s="1"/>
  <c r="M42" i="3"/>
  <c r="I125" i="11"/>
  <c r="N125" i="11" s="1"/>
  <c r="O27" i="3"/>
  <c r="K59" i="11"/>
  <c r="N27" i="3"/>
  <c r="J59" i="11"/>
  <c r="O59" i="11" s="1"/>
  <c r="N45" i="3"/>
  <c r="E137" i="11"/>
  <c r="O137" i="11" s="1"/>
  <c r="N44" i="3"/>
  <c r="E133" i="11"/>
  <c r="O133" i="11" s="1"/>
  <c r="Q44" i="3"/>
  <c r="H133" i="11"/>
  <c r="R133" i="11" s="1"/>
  <c r="O41" i="3"/>
  <c r="F121" i="11"/>
  <c r="F70" i="11" s="1"/>
  <c r="Q41" i="3"/>
  <c r="M121" i="11"/>
  <c r="R121" i="11" s="1"/>
  <c r="O38" i="3"/>
  <c r="Q30" i="3"/>
  <c r="H69" i="11"/>
  <c r="R69" i="11" s="1"/>
  <c r="P35" i="3"/>
  <c r="G89" i="11"/>
  <c r="Q89" i="11" s="1"/>
  <c r="P34" i="3"/>
  <c r="L85" i="11"/>
  <c r="Q85" i="11" s="1"/>
  <c r="P42" i="3"/>
  <c r="L125" i="11"/>
  <c r="M36" i="3"/>
  <c r="Q25" i="3"/>
  <c r="H55" i="11"/>
  <c r="O46" i="3"/>
  <c r="M27" i="3"/>
  <c r="I59" i="11"/>
  <c r="N59" i="11" s="1"/>
  <c r="M37" i="3"/>
  <c r="I98" i="11"/>
  <c r="N98" i="11" s="1"/>
  <c r="Q38" i="3"/>
  <c r="M105" i="11"/>
  <c r="R105" i="11" s="1"/>
  <c r="Q34" i="3"/>
  <c r="H85" i="11"/>
  <c r="R85" i="11" s="1"/>
  <c r="N143" i="11"/>
  <c r="R143" i="11"/>
  <c r="N112" i="11"/>
  <c r="P116" i="11"/>
  <c r="Q78" i="11"/>
  <c r="P143" i="11"/>
  <c r="N36" i="3"/>
  <c r="O35" i="3"/>
  <c r="N46" i="3"/>
  <c r="Q40" i="3"/>
  <c r="Q143" i="11"/>
  <c r="Q133" i="11"/>
  <c r="Q98" i="11"/>
  <c r="Q137" i="11"/>
  <c r="R89" i="11"/>
  <c r="N40" i="3"/>
  <c r="O39" i="3"/>
  <c r="P45" i="3"/>
  <c r="O33" i="3"/>
  <c r="O45" i="3"/>
  <c r="E31" i="3"/>
  <c r="M34" i="3"/>
  <c r="P41" i="3"/>
  <c r="Q43" i="3"/>
  <c r="O32" i="3"/>
  <c r="N34" i="3"/>
  <c r="Q121" i="11"/>
  <c r="R129" i="11"/>
  <c r="P112" i="11"/>
  <c r="M39" i="3"/>
  <c r="P43" i="3"/>
  <c r="P38" i="3"/>
  <c r="N39" i="3"/>
  <c r="Q37" i="3"/>
  <c r="N129" i="11"/>
  <c r="M32" i="3"/>
  <c r="N33" i="3"/>
  <c r="N32" i="3"/>
  <c r="Q39" i="3"/>
  <c r="O40" i="3"/>
  <c r="N41" i="3"/>
  <c r="M43" i="3"/>
  <c r="P36" i="3"/>
  <c r="Q35" i="3"/>
  <c r="Q129" i="11"/>
  <c r="O125" i="11"/>
  <c r="M63" i="3"/>
  <c r="N159" i="11"/>
  <c r="M56" i="3"/>
  <c r="N168" i="11"/>
  <c r="M71" i="3"/>
  <c r="N161" i="11"/>
  <c r="N155" i="11"/>
  <c r="M57" i="3"/>
  <c r="N153" i="11"/>
  <c r="N37" i="3"/>
  <c r="Q42" i="3"/>
  <c r="P39" i="3"/>
  <c r="P40" i="3"/>
  <c r="D31" i="3"/>
  <c r="O116" i="11"/>
  <c r="P78" i="11"/>
  <c r="P137" i="11"/>
  <c r="P105" i="11"/>
  <c r="N85" i="11"/>
  <c r="O112" i="11"/>
  <c r="Q93" i="11"/>
  <c r="P85" i="11"/>
  <c r="P125" i="11"/>
  <c r="Q105" i="11"/>
  <c r="N38" i="3"/>
  <c r="N121" i="11"/>
  <c r="O121" i="11"/>
  <c r="R112" i="11"/>
  <c r="Q116" i="11"/>
  <c r="R98" i="11"/>
  <c r="O78" i="11"/>
  <c r="O71" i="11"/>
  <c r="H31" i="3"/>
  <c r="Q13" i="4"/>
  <c r="M13" i="7"/>
  <c r="N13" i="5"/>
  <c r="N13" i="8"/>
  <c r="N13" i="7"/>
  <c r="Q13" i="8"/>
  <c r="M13" i="8"/>
  <c r="Q31" i="6"/>
  <c r="G13" i="6"/>
  <c r="E13" i="6"/>
  <c r="P27" i="3"/>
  <c r="F31" i="3"/>
  <c r="K14" i="3"/>
  <c r="M54" i="3"/>
  <c r="D14" i="3"/>
  <c r="M35" i="3"/>
  <c r="F13" i="6"/>
  <c r="G31" i="3"/>
  <c r="L14" i="3"/>
  <c r="G14" i="3"/>
  <c r="I31" i="3"/>
  <c r="J14" i="3"/>
  <c r="Q27" i="3"/>
  <c r="M33" i="3"/>
  <c r="H13" i="6"/>
  <c r="M51" i="6"/>
  <c r="L31" i="3"/>
  <c r="K31" i="3"/>
  <c r="M69" i="3"/>
  <c r="M31" i="6"/>
  <c r="M52" i="3"/>
  <c r="H14" i="3"/>
  <c r="J31" i="3"/>
  <c r="M50" i="4"/>
  <c r="L13" i="6"/>
  <c r="Q14" i="6"/>
  <c r="P31" i="6"/>
  <c r="K13" i="6"/>
  <c r="C13" i="6"/>
  <c r="E14" i="3"/>
  <c r="M26" i="3"/>
  <c r="O14" i="6"/>
  <c r="J13" i="6"/>
  <c r="M14" i="6"/>
  <c r="I14" i="3"/>
  <c r="N31" i="6"/>
  <c r="D13" i="6"/>
  <c r="N14" i="6"/>
  <c r="I13" i="6"/>
  <c r="O31" i="6"/>
  <c r="P14" i="6"/>
  <c r="K14" i="11" l="1"/>
  <c r="D70" i="11"/>
  <c r="D13" i="11" s="1"/>
  <c r="H14" i="11"/>
  <c r="N162" i="11"/>
  <c r="N165" i="11"/>
  <c r="G70" i="11"/>
  <c r="G13" i="11" s="1"/>
  <c r="R67" i="11"/>
  <c r="M14" i="11"/>
  <c r="M70" i="11"/>
  <c r="N71" i="11"/>
  <c r="I14" i="11"/>
  <c r="N14" i="11" s="1"/>
  <c r="J14" i="11"/>
  <c r="O14" i="11" s="1"/>
  <c r="L70" i="11"/>
  <c r="L13" i="11" s="1"/>
  <c r="E70" i="11"/>
  <c r="J70" i="11"/>
  <c r="H70" i="11"/>
  <c r="M59" i="3"/>
  <c r="N156" i="11"/>
  <c r="M51" i="3"/>
  <c r="K70" i="11"/>
  <c r="P70" i="11" s="1"/>
  <c r="I70" i="11"/>
  <c r="M68" i="3"/>
  <c r="M65" i="3"/>
  <c r="F13" i="11"/>
  <c r="P13" i="11" s="1"/>
  <c r="P121" i="11"/>
  <c r="P14" i="3"/>
  <c r="M62" i="3"/>
  <c r="N31" i="3"/>
  <c r="D13" i="3"/>
  <c r="F13" i="3"/>
  <c r="Q125" i="11"/>
  <c r="Q14" i="11"/>
  <c r="O15" i="11"/>
  <c r="R55" i="11"/>
  <c r="Q59" i="11"/>
  <c r="P59" i="11"/>
  <c r="P14" i="11"/>
  <c r="N21" i="11"/>
  <c r="O31" i="3"/>
  <c r="N152" i="11"/>
  <c r="M31" i="3"/>
  <c r="H13" i="3"/>
  <c r="M13" i="3" s="1"/>
  <c r="O13" i="6"/>
  <c r="P13" i="6"/>
  <c r="P31" i="3"/>
  <c r="Q13" i="6"/>
  <c r="N14" i="3"/>
  <c r="M14" i="3"/>
  <c r="Q14" i="3"/>
  <c r="O14" i="3"/>
  <c r="Q31" i="3"/>
  <c r="G13" i="3"/>
  <c r="M13" i="6"/>
  <c r="I13" i="3"/>
  <c r="K13" i="3"/>
  <c r="L13" i="3"/>
  <c r="M48" i="3"/>
  <c r="M50" i="6"/>
  <c r="M55" i="3"/>
  <c r="E13" i="3"/>
  <c r="O13" i="3" s="1"/>
  <c r="N13" i="6"/>
  <c r="M13" i="11" l="1"/>
  <c r="O70" i="11"/>
  <c r="N148" i="11"/>
  <c r="N13" i="3"/>
  <c r="M50" i="3"/>
  <c r="Q70" i="11"/>
  <c r="N147" i="11"/>
  <c r="P13" i="3"/>
  <c r="R70" i="11"/>
  <c r="E13" i="11"/>
  <c r="J13" i="11"/>
  <c r="I13" i="11"/>
  <c r="N13" i="11" s="1"/>
  <c r="N70" i="11"/>
  <c r="Q13" i="11"/>
  <c r="R14" i="11"/>
  <c r="H13" i="11"/>
  <c r="Q13" i="3"/>
  <c r="R13" i="11" l="1"/>
  <c r="O13" i="11"/>
</calcChain>
</file>

<file path=xl/sharedStrings.xml><?xml version="1.0" encoding="utf-8"?>
<sst xmlns="http://schemas.openxmlformats.org/spreadsheetml/2006/main" count="1954" uniqueCount="521">
  <si>
    <t>Eil. Nr.</t>
  </si>
  <si>
    <t>2.</t>
  </si>
  <si>
    <t>3.</t>
  </si>
  <si>
    <t>Kraujotakos sistemos ligų profilaktika</t>
  </si>
  <si>
    <t>Vertinimo kriterijaus reikšmė</t>
  </si>
  <si>
    <t>1.1.</t>
  </si>
  <si>
    <t>1.2.</t>
  </si>
  <si>
    <t>4.</t>
  </si>
  <si>
    <t>Sveikatos sauga ir stiprinimas, bendrieji sveikos gyvensenos ir ligų prevencijos klausimai</t>
  </si>
  <si>
    <t>Sveika mityba ir nutukimo prevencija</t>
  </si>
  <si>
    <t>Fizinis aktyvumas</t>
  </si>
  <si>
    <t>Psichikos sveikata (smurto, savižudybių prevencija, streso kontrolė ir kt.)</t>
  </si>
  <si>
    <t>Aplinkos sveikata</t>
  </si>
  <si>
    <t>Rūkymo, alkoholio ir narkotikų vartojimo prevencija</t>
  </si>
  <si>
    <t>Lytiškumo ugdymas, AIDS ir lytiškai plintančių ligų prevencija</t>
  </si>
  <si>
    <t>Tuberkuliozės profilaktika</t>
  </si>
  <si>
    <t>Užkrečiamųjų ligų profilaktika, asmens higiena</t>
  </si>
  <si>
    <t>Traumų ir nelaimingų atsitikimų prevencija</t>
  </si>
  <si>
    <t>Onkologinių ligų profilaktika</t>
  </si>
  <si>
    <t>Kitos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</si>
  <si>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</si>
  <si>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</si>
  <si>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</si>
  <si>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</si>
  <si>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</si>
  <si>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</si>
  <si>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</si>
  <si>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</si>
  <si>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</si>
  <si>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</si>
  <si>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</si>
  <si>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</si>
  <si>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</si>
  <si>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</si>
  <si>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</si>
  <si>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</si>
  <si>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</si>
  <si>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1.2.12.</t>
  </si>
  <si>
    <t>1.2.13.</t>
  </si>
  <si>
    <t>1.2.14.</t>
  </si>
  <si>
    <t>1.</t>
  </si>
  <si>
    <t xml:space="preserve">Žodinė, rašytinė ar vaizdinė informacija </t>
  </si>
  <si>
    <t>Vertinimo kriterijai</t>
  </si>
  <si>
    <t>5.</t>
  </si>
  <si>
    <t>6.</t>
  </si>
  <si>
    <t>7.</t>
  </si>
  <si>
    <t>7.1.</t>
  </si>
  <si>
    <t>7.2.</t>
  </si>
  <si>
    <r>
      <rPr>
        <b/>
        <sz val="12"/>
        <rFont val="Times New Roman"/>
        <family val="1"/>
        <charset val="186"/>
      </rPr>
      <t>Mokinių visuomenės sveikatos priežiūra</t>
    </r>
    <r>
      <rPr>
        <sz val="12"/>
        <rFont val="Times New Roman"/>
        <family val="1"/>
        <charset val="186"/>
      </rPr>
      <t xml:space="preserve">                                                                              </t>
    </r>
  </si>
  <si>
    <t xml:space="preserve">Planas </t>
  </si>
  <si>
    <t>Įvykdymo procentas</t>
  </si>
  <si>
    <t>Įvykdyta</t>
  </si>
  <si>
    <t>Pastabos*</t>
  </si>
  <si>
    <t>Pateikimo data_______</t>
  </si>
  <si>
    <t>mokiniams</t>
  </si>
  <si>
    <t>mokinių tėvams</t>
  </si>
  <si>
    <t>mokyklų darbuotojams</t>
  </si>
  <si>
    <t>Suteiktų individualių konsultavimo paslaugų skaičius mokyklos bendruomenei  (vnt.):</t>
  </si>
  <si>
    <t>Sveikatos ugdymo ir mokymo renginių (paskaitose, pamokose, diskusijose, debatuose, konkursuose, viktorinose, varžybose ir kituose viešuose renginiuose) dalyvių skaičius (vnt.)</t>
  </si>
  <si>
    <t>Psichikos sveikata (smurto, patyčių prevencija, streso kontrolė ir kt.)</t>
  </si>
  <si>
    <t>4.1.</t>
  </si>
  <si>
    <t>4.2.</t>
  </si>
  <si>
    <t>5.1.</t>
  </si>
  <si>
    <t>5.2.</t>
  </si>
  <si>
    <t>6.1.</t>
  </si>
  <si>
    <t>6.2.</t>
  </si>
  <si>
    <t>*Skiltyje Nr. 15 - jei vertinimo kriterijų planuotos ir nepasiektos reikšmės skiriasi daugiau kaip 10 procentų, nurodomos vertinimo kriterijų reikšmių nepasiekimo arba viršijimo priežastys.</t>
  </si>
  <si>
    <t>Informavimo veiksmai, iš viso (1.1–1.2):</t>
  </si>
  <si>
    <t>TV ir radijo laidos, vaizdo ir garso siužetai (vnt.)</t>
  </si>
  <si>
    <t>Straipsniai, informaciniai pranešimai, publikacijos periodiniuose leidiniuose ir internete (vnt.)</t>
  </si>
  <si>
    <t>Stendai, plakatai (vnt.)</t>
  </si>
  <si>
    <t>Mokyklų, įsitraukusių į sveikatą stiprinančių mokyklų tinklą, dalis</t>
  </si>
  <si>
    <t>Suteiktų pirmos pagalbos veiksmų mokiniams skaičius</t>
  </si>
  <si>
    <t xml:space="preserve">Suteiktų gydytojo rekomendacijų įgyvendinimo veiksmų mokiniams skaičius </t>
  </si>
  <si>
    <t xml:space="preserve">Įvertintų mokinių profilaktinių patikrinimų pažymų skaičius: </t>
  </si>
  <si>
    <t>Sveikatos ugdymo ir mokymo renginių (paskaitų, pamokų, diskusijų, debatų, konkursų, viktorinų, varžybų ir kitų viešų renginių)  skaičius (vnt.)</t>
  </si>
  <si>
    <t xml:space="preserve">Ikimokyklinukų tėvų,  burnos higienos mokymas </t>
  </si>
  <si>
    <t>Pirmų klasių mokinių burnos higienos mokymas</t>
  </si>
  <si>
    <t>Informavimo apie vykdytus renginius ir paskaitas veiksmų skaičius</t>
  </si>
  <si>
    <t>Ėduonies profilaktika ir burnos higiena</t>
  </si>
  <si>
    <t>1.1.9</t>
  </si>
  <si>
    <t>1.1.10.</t>
  </si>
  <si>
    <t>1.1.10a</t>
  </si>
  <si>
    <t>1.1.11</t>
  </si>
  <si>
    <t>1.1.12.</t>
  </si>
  <si>
    <t>1.1.13</t>
  </si>
  <si>
    <t>1.1.14.</t>
  </si>
  <si>
    <t>1.2.10</t>
  </si>
  <si>
    <t>1.2.11</t>
  </si>
  <si>
    <t>1.2.15.</t>
  </si>
  <si>
    <t>(ugdymo įstaigos pavadinimas)</t>
  </si>
  <si>
    <t>(ataskaitos rengėjo pareigos, vardas, pavardė)</t>
  </si>
  <si>
    <t>(direktoriaus vardas, pavardė)</t>
  </si>
  <si>
    <t xml:space="preserve"> </t>
  </si>
  <si>
    <t>()</t>
  </si>
  <si>
    <t>Skirti mokinių, ugdomų pagal ikimokyklinio, priešmokyklinio, pradinio, pagrindinio ugdymo programas (5-8 kl.), visuomenės sveikatos priežiūrai,  iš viso: (1.1.1–1.1.9)</t>
  </si>
  <si>
    <t>Skirti mokinių, ugdomų pagal ikimokyklinio, priešmokyklinio, pradinio, pagrindinio ugdymo programas (5-8 kl.), visuomenės sveikatos priežiūrai,  iš viso: (3.1.1–3.1.3)</t>
  </si>
  <si>
    <t>įvertintų mokinių, ugdomų pagal ikimokyklinio, priešmokyklinio, pradinio, pagrindinio ugdymo programas (5-8 kl.), profilaktinių patikrinimų pažymų skaičius</t>
  </si>
  <si>
    <t>mokiniams, ugdomomiems pagal ikimokyklinio, priešmokyklinio, pradinio, pagrindinio ugdymo programas (5-8 kl.)</t>
  </si>
  <si>
    <t>mokiniams, ugdomiems pagal ikimokyklinio, priešmokyklinio, pradinio, pagrindinio ugdymo programas (5-8 kl.)</t>
  </si>
  <si>
    <t>mokinių, ugdomų pagal ikimokyklinio, priešmokyklinio, pradinio, pagrindinio ugdymo programas (5-8 kl.), patikrų skaičius</t>
  </si>
  <si>
    <t>Mokyklų, įsitraukusių į aktvių mokyklų tinklą, dalis</t>
  </si>
  <si>
    <t>Supratimo apie mikroorganizmų atsparumą antimikrobinėms medžagoms didinimas 9 kl. mokiniams</t>
  </si>
  <si>
    <t>Skirti mokinių, ugdomų pagal  pagrindinio ir vidurinio ugdymo programas (9-12 kl.), visuomenės sveikatos priežiūrai (1.2.1–1.2.14)</t>
  </si>
  <si>
    <t>Skirtų mokinių, ugdomų pagal pagrindinio ir vidurinio ugdymo programas (9-12 kl.), visuomenės sveikatos priežiūrai (3.2.1–3.2.3)</t>
  </si>
  <si>
    <t>įvertintų mokinių, ugdomų pagal pagrindinio ir vidurinio ugdymo programas (9-12 kl.), profilaktinių patikrinimų pažymų skaičius</t>
  </si>
  <si>
    <t>mokiniams, ugdomiems pagal pagrindinio ir vidurinio ugdymo programas (9-12 kl.)</t>
  </si>
  <si>
    <t>mokinių, ugdomų pagal pagrindinio ir vidurinio ugdymo programas (9-12 kl.), patikrų skaičius</t>
  </si>
  <si>
    <t>1.1.10.b</t>
  </si>
  <si>
    <t>1.1.10.a</t>
  </si>
  <si>
    <t>1.1</t>
  </si>
  <si>
    <t>1.2</t>
  </si>
  <si>
    <t>1.3</t>
  </si>
  <si>
    <t>1.4</t>
  </si>
  <si>
    <t>1.5</t>
  </si>
  <si>
    <t>1.6</t>
  </si>
  <si>
    <t>Lytiškumo ugdymas, AIDS ir lytiškai plintančių ligų profilaktika</t>
  </si>
  <si>
    <t>1.7</t>
  </si>
  <si>
    <t>1.8</t>
  </si>
  <si>
    <t>Užkrečiamųjų ligų profilaktika ir asmens higiena</t>
  </si>
  <si>
    <t>1.9</t>
  </si>
  <si>
    <t>1.10</t>
  </si>
  <si>
    <t>1.11</t>
  </si>
  <si>
    <t>1.12</t>
  </si>
  <si>
    <t>1.13</t>
  </si>
  <si>
    <t>1.14</t>
  </si>
  <si>
    <t>Temos numeris</t>
  </si>
  <si>
    <t>Ketvirtis</t>
  </si>
  <si>
    <t>Data</t>
  </si>
  <si>
    <t>Priemonė</t>
  </si>
  <si>
    <t>Priemonės pavadinimas</t>
  </si>
  <si>
    <t>Dalyviai</t>
  </si>
  <si>
    <t>Pastabos</t>
  </si>
  <si>
    <t>I</t>
  </si>
  <si>
    <t>II</t>
  </si>
  <si>
    <r>
      <rPr>
        <b/>
        <sz val="11"/>
        <color indexed="8"/>
        <rFont val="Calibri"/>
        <family val="2"/>
      </rPr>
      <t>Tema</t>
    </r>
    <r>
      <rPr>
        <sz val="11"/>
        <color indexed="8"/>
        <rFont val="Calibri"/>
        <family val="2"/>
        <charset val="186"/>
      </rPr>
      <t xml:space="preserve"> </t>
    </r>
    <r>
      <rPr>
        <sz val="9"/>
        <color indexed="8"/>
        <rFont val="Calibri"/>
        <family val="2"/>
      </rPr>
      <t>(Iš 41 formos temos)</t>
    </r>
  </si>
  <si>
    <t>Tikslinė grupė</t>
  </si>
  <si>
    <t>Mokinių patikrų dėl asmens higienos skaičius</t>
  </si>
  <si>
    <t xml:space="preserve">Ikimokyklinukų ir priešmokyklinukų tėvų burnos higienos mokymas </t>
  </si>
  <si>
    <t>2.a</t>
  </si>
  <si>
    <t xml:space="preserve">Ikimokyklinukų ir priešmokyklinukų tėvų,  burnos higienos mokymas </t>
  </si>
  <si>
    <t>III</t>
  </si>
  <si>
    <t>Stendas</t>
  </si>
  <si>
    <t>Paskaita</t>
  </si>
  <si>
    <t>"Alkogolis ir aš"</t>
  </si>
  <si>
    <t>2b (28 mokiniai ir 1 auklėtoja)</t>
  </si>
  <si>
    <t>Mokiniai</t>
  </si>
  <si>
    <t>Skaitykla per klasės valandėlę</t>
  </si>
  <si>
    <t>2020.02.12</t>
  </si>
  <si>
    <t>2020.01.15</t>
  </si>
  <si>
    <t xml:space="preserve">Konkursas </t>
  </si>
  <si>
    <t>"Rūkymas ir sveikata"</t>
  </si>
  <si>
    <t>1-osios gimnazijos klasės (33 mokiniai ir 2 auklėtojos)</t>
  </si>
  <si>
    <t>Laisvalaikio erdvė</t>
  </si>
  <si>
    <t>Vaizdinė medžiaga: skaidrės vestibiulyje</t>
  </si>
  <si>
    <t>"El. cigaretės"</t>
  </si>
  <si>
    <t>Skaidrės sukurtos pačio gimnazisto</t>
  </si>
  <si>
    <t>2020.01</t>
  </si>
  <si>
    <t>"Gripas - svarbu žinoti"</t>
  </si>
  <si>
    <t>Prie sveikatos kabineto</t>
  </si>
  <si>
    <t>2020.01.22</t>
  </si>
  <si>
    <t>"Krūtų vėžio rizikos veiksniai, požymiai ir prevencija "</t>
  </si>
  <si>
    <t>4 - okės, merginos (Šedienės srauto merginos)</t>
  </si>
  <si>
    <t>Mokinės</t>
  </si>
  <si>
    <t>Skaitykla per kūno k. pamoką.</t>
  </si>
  <si>
    <t>"Mikrobai ir antibiotikai"</t>
  </si>
  <si>
    <t>1g (24 mokiniai ir 1 auklėtoja)</t>
  </si>
  <si>
    <t>Skaitykla per klasės valandėlę.</t>
  </si>
  <si>
    <t>Mokinių savivaldos susirinkimas. Laimės namai, paskaitą skaitė Augutis</t>
  </si>
  <si>
    <t>20 mokinių savivaldos atstovų</t>
  </si>
  <si>
    <t>Marijampolės savivaldybės didzioji salė.</t>
  </si>
  <si>
    <t>2020.02.05</t>
  </si>
  <si>
    <t>1c ir 1ė (47 mokiniai ir 2 auklėtoja)</t>
  </si>
  <si>
    <t xml:space="preserve">Pranešimas </t>
  </si>
  <si>
    <t xml:space="preserve">Informacinis pranešimas tėvų susirinkimo metu </t>
  </si>
  <si>
    <t>1-ų ir 2-ų klasių mokinių tėvai (~200 tėvelių 14 auklėtojų)</t>
  </si>
  <si>
    <t>Gimnazojos salė</t>
  </si>
  <si>
    <t>Tėvai, mokyklos bendruomenė</t>
  </si>
  <si>
    <t>2020.02</t>
  </si>
  <si>
    <t xml:space="preserve">Stendas </t>
  </si>
  <si>
    <t>"Vėžio prevencinės programos"</t>
  </si>
  <si>
    <t>2020.02.07</t>
  </si>
  <si>
    <t>"Būkite sveiki" (Gripas ir jo plitimą ribojančios priemonės)</t>
  </si>
  <si>
    <t>Informacinis pranešimas el. dienyne</t>
  </si>
  <si>
    <t>Mokiniai ir jų tėvai</t>
  </si>
  <si>
    <t>El. dienynas</t>
  </si>
  <si>
    <t>Nerūkysiu.lt  ir askritiskas.lt tinklalapų reklaminiai filmukai vestibiulyje</t>
  </si>
  <si>
    <t>Vaizdinė medžiaga: filmukai vestibiulyje</t>
  </si>
  <si>
    <t>Nuo 2020.02.12</t>
  </si>
  <si>
    <t xml:space="preserve">Rodoma kasdien, min. po 30 min. </t>
  </si>
  <si>
    <t>1a (20 mokinių ir 1 auklėtoja)</t>
  </si>
  <si>
    <t>2020.02.26</t>
  </si>
  <si>
    <t>Paskaita. Mini  konkursas po jos</t>
  </si>
  <si>
    <t>"Lytiškumas. Lytinė sveikata"</t>
  </si>
  <si>
    <t>2g (~20 mok. Ir auklėtoja)</t>
  </si>
  <si>
    <t>2020.02.27</t>
  </si>
  <si>
    <t>Laivalaikio erdvė per klasės valandėlę.
(Turėjo vykti atskireai šioms klasėms, tačiau 1c 02.29 daug sirgo, todėl klasės valamdėlė neįvyko)</t>
  </si>
  <si>
    <t>4 - okės, merginos (Šedienės srauto merginos 4(2)) ~15 dalyvių.</t>
  </si>
  <si>
    <t>2b (~20 mok. Ir auklėtoja)</t>
  </si>
  <si>
    <t>Mokymai</t>
  </si>
  <si>
    <t>"Pirmos pagalbos mokymai" (praktiniai ir teoriniai)</t>
  </si>
  <si>
    <t>1b (~20 mok ir auklėtoja)</t>
  </si>
  <si>
    <t>1b klasė</t>
  </si>
  <si>
    <t>1g (~20 mok ir auklėtoja)</t>
  </si>
  <si>
    <t>1g klasė</t>
  </si>
  <si>
    <t>2020.03.04</t>
  </si>
  <si>
    <t>2020.03.18</t>
  </si>
  <si>
    <t>2020.01.23</t>
  </si>
  <si>
    <t>2020.03.25</t>
  </si>
  <si>
    <t>2020.03.20</t>
  </si>
  <si>
    <t>Renginys</t>
  </si>
  <si>
    <t>"Pasaulinė vandens dena"</t>
  </si>
  <si>
    <t>Mokiniai ir mokytojai ~100 asmenų</t>
  </si>
  <si>
    <t>Planuojama mokyklos vestibiulyje dalinti informacinius lankstinukus apie vandens dieną, vaišinti vandeniu. Įtraukti kuo daugiau bendruomenės tiek organizuojant tiek dalyvaujant renginyje.</t>
  </si>
  <si>
    <t>2020.03</t>
  </si>
  <si>
    <t>"Tuberkuliozė"</t>
  </si>
  <si>
    <t xml:space="preserve">Plakatai </t>
  </si>
  <si>
    <t>"Vaping leads to" ir "Bloving your life..."</t>
  </si>
  <si>
    <t xml:space="preserve">2020.03 </t>
  </si>
  <si>
    <t>"Cukrinis diabetas"</t>
  </si>
  <si>
    <t>Klasės auklėtojos prašymas, nes klasėje ne vienas sergantis CB. (dėl datos neaišku, gal pavyks susikeisti kurią dieną au klasės valandėle)</t>
  </si>
  <si>
    <t>2020.04</t>
  </si>
  <si>
    <t>"Pasaulinė sveikatos diena"</t>
  </si>
  <si>
    <t>Mokyklos bendruomenė</t>
  </si>
  <si>
    <t>Skirta visai mokyklos bendruomenei</t>
  </si>
  <si>
    <t>Mokyklos bendruomenei</t>
  </si>
  <si>
    <t>Mokyklos bendruomenė ~100 dalyvių</t>
  </si>
  <si>
    <t>Renginys gal būt lauke? Apimant sveiką mitybą bei fizinio aktyvumo temas, su užduotimis ir vaišėmis?</t>
  </si>
  <si>
    <t>1x (~20 mok ir auklėtoja)</t>
  </si>
  <si>
    <t>2020.05</t>
  </si>
  <si>
    <t>1x klasė</t>
  </si>
  <si>
    <t>Praktiniai užsiėmimai</t>
  </si>
  <si>
    <t xml:space="preserve">Kūno sudėties analizė 3-4 klasių moksleiviams. </t>
  </si>
  <si>
    <t>3x (~20 mok. Ir auklėtoja)</t>
  </si>
  <si>
    <t>4x (~20 mok. Ir auklėtoja)</t>
  </si>
  <si>
    <t>Integruotos technologijų pamokos "Žalieji kokteiliai"</t>
  </si>
  <si>
    <t>1x (~20 mok ir mokytoja)</t>
  </si>
  <si>
    <t>102 kab. Technologijų klasė</t>
  </si>
  <si>
    <t>2x (~20 mok ir mokytoja)</t>
  </si>
  <si>
    <t>"Sveika mityba. Maisto priedai"</t>
  </si>
  <si>
    <t>1-2 gimnazijos klasės (priklausomai nuo užzsiėmimų kiekio, 20-40 dalyvių)</t>
  </si>
  <si>
    <t>Skaitykla arba laisvalaikio erdvė</t>
  </si>
  <si>
    <t>Šiaurietiško ėjimo mokymai</t>
  </si>
  <si>
    <t>"Pasaulinė rankų higienos diena"</t>
  </si>
  <si>
    <t>Gal būt lauke pavyktų jei geras oras. Mokymams pasiprašyti Ramutę iš biuro.</t>
  </si>
  <si>
    <t>Renginio metu rengti loteriją, išrinkti keletą nugalėtojų, kad būtų įdomu ir taip rpitraukti dalyvius.</t>
  </si>
  <si>
    <t>"Pasaulinė diena be tabako"</t>
  </si>
  <si>
    <t>Lauke, organizuoti obuolys vietoj cigaretės.</t>
  </si>
  <si>
    <t>2020.06</t>
  </si>
  <si>
    <t xml:space="preserve">Renginys </t>
  </si>
  <si>
    <t>"Sporto ir sveikatingumo diena"</t>
  </si>
  <si>
    <t>Lauke, stadione, su estafetėmis. Rinkimai ir apdovanojimai geriausiai pasirodžiusioms komandos.</t>
  </si>
  <si>
    <t>Per klasės valandėlę</t>
  </si>
  <si>
    <t>"Pavojingos medžiagos"</t>
  </si>
  <si>
    <t>2x klasė (priklausomai nuo užzsiėmimų kiekio, 20-40 dalyvių)</t>
  </si>
  <si>
    <t xml:space="preserve">1.6 </t>
  </si>
  <si>
    <t>1-2 klasės (priklausomai nuo užzsiėmimų kiekio, 20-40 dalyvių)</t>
  </si>
  <si>
    <t>4x klasė (gal būtų galima per k.kultūros pamokas)</t>
  </si>
  <si>
    <t>3x klasė  (gal būtų galima per k.kultūros pamokas)</t>
  </si>
  <si>
    <t>"Lyčių skirtumai"</t>
  </si>
  <si>
    <t>1 klasės (priklausomai nuo užzsiėmimų kiekio, 20-40 dalyvių)</t>
  </si>
  <si>
    <t>"Gyvybės pradžia"</t>
  </si>
  <si>
    <t>2 klasės (priklausomai nuo užzsiėmimų kiekio, 20-40 dalyvių)</t>
  </si>
  <si>
    <t>Per klasės valandėlę. Skaitykloje ar laisvalaikio erdvėje</t>
  </si>
  <si>
    <t>"Lytinė sveikata"</t>
  </si>
  <si>
    <t>1d  (20 mokinių ir 1 auklėtoja)</t>
  </si>
  <si>
    <t>1f  (20 mokinių ir 1 auklėtoja)</t>
  </si>
  <si>
    <t>"Traumų ir nelaimingų atsitikimų prevencija"</t>
  </si>
  <si>
    <t>Pranešimas el. dienyne</t>
  </si>
  <si>
    <t>1b (20 mokinių ir 1 auklėtoja)</t>
  </si>
  <si>
    <t>Auklėtojos pageidavimo vasario gale per technologijas, tikyba ar pilietinį ugdymą būtų galima įsiterpti su šia paskaita</t>
  </si>
  <si>
    <t>Prie mergaičių ir berniukų toletų (6 plakatai)</t>
  </si>
  <si>
    <t>2020.09</t>
  </si>
  <si>
    <t xml:space="preserve">Paskaita </t>
  </si>
  <si>
    <t>"Kraujotakos ligos: rizikos veiksniai ir prevencija"</t>
  </si>
  <si>
    <t xml:space="preserve">Mokiniai </t>
  </si>
  <si>
    <t>2020.10</t>
  </si>
  <si>
    <t>"Mokinio dienos rėžimas ir higiena"</t>
  </si>
  <si>
    <t xml:space="preserve">Kelių dienų renginys. Akcija atvykti į mokyklą pėščiomis, dviračiu ar kt. transporto priemone, kuri reikalauja žmogaus fizinės veiklos. Sekančią dieną galėtų būti viktorina. Ir išradingumo konkursas. </t>
  </si>
  <si>
    <t>Judumo savaitės renginys</t>
  </si>
  <si>
    <t>"Vaisiaus alkoholinis sindromas"</t>
  </si>
  <si>
    <t>"Pagalba sau"</t>
  </si>
  <si>
    <t>Vestibiulyje</t>
  </si>
  <si>
    <t>Paskaitos</t>
  </si>
  <si>
    <t>"#neVASSkink" vaisiaus alkoholinio sindromo tema</t>
  </si>
  <si>
    <t>X klasės (priklausomai nuo užsiėmimų kiekio, 20-40 dalyvių)</t>
  </si>
  <si>
    <t>Skaitykla arba laisvalaikio erdvė. Su vaizdine medžiaga (filmukas iš youtube apie "džino karšinę")</t>
  </si>
  <si>
    <t>Užkrečiamųjų ligų profilaktika: kasdienės rankų higienos ir imuniteto stiprinimo svarba</t>
  </si>
  <si>
    <t xml:space="preserve">Tėvams ir mokiniams bei mokytojams </t>
  </si>
  <si>
    <t>Skirta visai mokyklos bendruomenei ir tėvams</t>
  </si>
  <si>
    <t xml:space="preserve">Širdies diena. Konkursas </t>
  </si>
  <si>
    <t>2-osios gimnazijos klasės (po 5 iš kiekvienos klasės)</t>
  </si>
  <si>
    <t>"Širdies diena"</t>
  </si>
  <si>
    <t>"Sveikatos stiprinimo būdai"</t>
  </si>
  <si>
    <t>IV</t>
  </si>
  <si>
    <t>Integruotos technologijų pamokos su  maisto gaminimu</t>
  </si>
  <si>
    <t>2020.11</t>
  </si>
  <si>
    <t xml:space="preserve">Sveikos mitybos svarba </t>
  </si>
  <si>
    <t xml:space="preserve">Košės diena </t>
  </si>
  <si>
    <t>Valgykla</t>
  </si>
  <si>
    <t>~40</t>
  </si>
  <si>
    <t>"Jaunimas ir alkoholis"</t>
  </si>
  <si>
    <t>X klasės (priklausomai nuo užsiėmimų kiekio, 20-60 dalyvių)</t>
  </si>
  <si>
    <t>2020.12</t>
  </si>
  <si>
    <t>"Narkotinės medžiagos ir sveikata"</t>
  </si>
  <si>
    <t>Tarptautinei AIDS dienai</t>
  </si>
  <si>
    <t>"AIDS - geriau žinoti"</t>
  </si>
  <si>
    <t>X gimnazijos klasės (po 5 iš kiekvienos klasės)</t>
  </si>
  <si>
    <r>
      <rPr>
        <sz val="11"/>
        <color rgb="FFFF0000"/>
        <rFont val="Calibri"/>
        <family val="2"/>
        <charset val="186"/>
      </rPr>
      <t>*</t>
    </r>
    <r>
      <rPr>
        <sz val="11"/>
        <color indexed="8"/>
        <rFont val="Times New Roman"/>
        <family val="1"/>
        <charset val="186"/>
      </rPr>
      <t xml:space="preserve">Skaitykla per klasės valandėlę. Su šiomis klasėmis bus surinkta info apie žinių gerėjimą visoms 1 gimnazijos klasėms 2019-2020 mokslo metų. </t>
    </r>
  </si>
  <si>
    <t xml:space="preserve">*Skaitykla per klasės valandėlę. Su šiomis klasėmis bus surinkta info apie žinių gerėjimą visoms 1 gimnazijos klasėms 2019-2020 mokslo metų. </t>
  </si>
  <si>
    <t>"Antibiotikai veiksmingi, bet virusams naikint nereikalingi"</t>
  </si>
  <si>
    <t>"Gripas ar peršalimas? Kaip apsisaugoti."</t>
  </si>
  <si>
    <t>"Spalis - kovos su krūties vėžiu mėnuo"</t>
  </si>
  <si>
    <t xml:space="preserve">4 - okės, merginos </t>
  </si>
  <si>
    <t>Skaitykla</t>
  </si>
  <si>
    <t>Dėl karantino sustabdžius ugdymo veiklą neįvyko pirmos pagalbos mokymai bei vandens diena. Jie buvo suplanuoti kovo mėn.</t>
  </si>
  <si>
    <t>Mergaitės paskaitoms nesusirinko dėl mokytojos nedarbingumo (pasiėmė biuletenį)</t>
  </si>
  <si>
    <t>12.</t>
  </si>
  <si>
    <t>13.</t>
  </si>
  <si>
    <t>14.</t>
  </si>
  <si>
    <t>15.</t>
  </si>
  <si>
    <t>16.</t>
  </si>
  <si>
    <t>17.</t>
  </si>
  <si>
    <t>18.</t>
  </si>
  <si>
    <t>11.</t>
  </si>
  <si>
    <t>19.</t>
  </si>
  <si>
    <t>20.</t>
  </si>
  <si>
    <t>1.1.1.1</t>
  </si>
  <si>
    <t>1.1.1.2</t>
  </si>
  <si>
    <t>1.1.1.3</t>
  </si>
  <si>
    <t>1.1.2.1.</t>
  </si>
  <si>
    <t>1.1.2.3.</t>
  </si>
  <si>
    <t>1.1.2.4.</t>
  </si>
  <si>
    <t>Mokyklų taikančių švediško stalo maitinimo principą skaičius</t>
  </si>
  <si>
    <t>1.1.3.1</t>
  </si>
  <si>
    <t>1.1.5.1</t>
  </si>
  <si>
    <t>1.1.5.2</t>
  </si>
  <si>
    <t>1.1.5.3</t>
  </si>
  <si>
    <t>1.1.6.1</t>
  </si>
  <si>
    <t>1.1.6.2</t>
  </si>
  <si>
    <t>1.1.7.1</t>
  </si>
  <si>
    <t>1.1.7.2</t>
  </si>
  <si>
    <t>1.1.7.3</t>
  </si>
  <si>
    <t>1.1.8.1</t>
  </si>
  <si>
    <t>1.1.9.1</t>
  </si>
  <si>
    <t>1.1.9.2</t>
  </si>
  <si>
    <t>1.1.9.3</t>
  </si>
  <si>
    <t>1.1.10.1</t>
  </si>
  <si>
    <t>1.1.10.a.1</t>
  </si>
  <si>
    <t>1.1.10.b.1</t>
  </si>
  <si>
    <t>1.1.11.1</t>
  </si>
  <si>
    <t>1.1.12.1</t>
  </si>
  <si>
    <t>1.1.12.2</t>
  </si>
  <si>
    <t>1.1.12.3</t>
  </si>
  <si>
    <t>1.1.13.1</t>
  </si>
  <si>
    <t>1.2.1.1</t>
  </si>
  <si>
    <t>1.2.1.2</t>
  </si>
  <si>
    <t>1.2.1.3</t>
  </si>
  <si>
    <t>4.1.1.</t>
  </si>
  <si>
    <t>4.1.2.</t>
  </si>
  <si>
    <t>4.1.3.</t>
  </si>
  <si>
    <t>4.2.1.</t>
  </si>
  <si>
    <t>4.2.2.</t>
  </si>
  <si>
    <t>4.2.3.</t>
  </si>
  <si>
    <t>8.</t>
  </si>
  <si>
    <t>8.1.</t>
  </si>
  <si>
    <t>8.2.</t>
  </si>
  <si>
    <t>1.2.6.1</t>
  </si>
  <si>
    <t>1.2.6.2</t>
  </si>
  <si>
    <t>1.2.6.3</t>
  </si>
  <si>
    <t>1.2.7.1</t>
  </si>
  <si>
    <t>1.2.7.2</t>
  </si>
  <si>
    <t>1.2.7.3</t>
  </si>
  <si>
    <t>1.2.8.1</t>
  </si>
  <si>
    <t>1.2.8.2</t>
  </si>
  <si>
    <t>1.2.11.1</t>
  </si>
  <si>
    <t>1.2.11.</t>
  </si>
  <si>
    <t>1.2.10.</t>
  </si>
  <si>
    <t>1.2.11.2</t>
  </si>
  <si>
    <t>1.2.11.3</t>
  </si>
  <si>
    <t>1.2.12.1</t>
  </si>
  <si>
    <t>1.2.12.2</t>
  </si>
  <si>
    <t>1.2.12.3</t>
  </si>
  <si>
    <t>1.2.14.1</t>
  </si>
  <si>
    <t>1.2.14.2</t>
  </si>
  <si>
    <t>1.2.14.3</t>
  </si>
  <si>
    <t>11.1.</t>
  </si>
  <si>
    <t>11.2.</t>
  </si>
  <si>
    <t>Parengtų savirūpos planų skaičius:</t>
  </si>
  <si>
    <t>mokinių, ugdomų pagal ikimokyklinio, priešmokyklinio, pradinio, pagrindinio ugdymo programas (5-8 kl.)</t>
  </si>
  <si>
    <t>mokinių, ugdomų pagal pagrindinio ir vidurinio ugdymo programas (9-12 kl.)</t>
  </si>
  <si>
    <t>1.1.11.</t>
  </si>
  <si>
    <t>XXXX M. VALSTYBINIŲ (VALSTYBĖS PERDUOTŲ SAVIVALDYBĖMS) VISUOMENĖS SVEIKATOS PRIEŽIŪROS FUNKCIJŲ VYKDYMO VERTINIMO KRITERIJŲ ATASKAITA</t>
  </si>
  <si>
    <t>XXXX M. VISUOMENĖS SVEIKATOS PRIEŽIŪROS FUNKCIJŲ VYKDYMO VERTINIMO KRITERIJŲ ATASKAITA</t>
  </si>
  <si>
    <t>1.1.9.</t>
  </si>
  <si>
    <t>1.1.13.</t>
  </si>
  <si>
    <t>Dalyvavimo įsivertinant mokyklos veiklą skaičius</t>
  </si>
  <si>
    <t>Mokinių ugdymo proceso organizavimo ir mokyklos aplinkos atitikties higienos normoms vertinimų skaičius</t>
  </si>
  <si>
    <t>Pasiūlymų mokyklos administracijai, dėl mokinių sveikatos stiprinimo ir mokyklos aplinkos sveikatinimo priemonių įtraukimo į mokyklos strateginius veiklos planus, skaičius</t>
  </si>
  <si>
    <t>NVSC  specialistų nurodytų užkrečiamųjų ligų epidemiologinės priežiūros priemonių įgyvendinimo mokykloje skaičius (pagal poreikį).</t>
  </si>
  <si>
    <t>Tėvų/globėjų/rūpintojų anketinėje apklausoje dalyvavusių asmenų skaičius</t>
  </si>
  <si>
    <t>Planuojama veiklos atlikimo data</t>
  </si>
  <si>
    <t>Mokinių patikrų dėl asmens higienos skaičius:</t>
  </si>
  <si>
    <t>NVSC specialistų nurodytų užkrečiamųjų ligų epidemiologinės priežiūros priemonių įgyvendinimo mokykloje skaičius</t>
  </si>
  <si>
    <t>atliktų gyvensenos tyrimų skaičius</t>
  </si>
  <si>
    <t>Vaiko gerovės komisijos posėdžių skaičius</t>
  </si>
  <si>
    <t>Mokyklos bendruomenės informavimo apie vaikų sveikatos būklę, išvadų ir rekomendacijų skaičius</t>
  </si>
  <si>
    <t>Mokinių maitinimo organizavimo patikrinimų skaičius</t>
  </si>
  <si>
    <t>Mokyklos ar maitinimo paslaugos teikėjo darbuotojų, atsakingų už mokinių maitinimą, konsultacijų sveikos mitybos ir maisto saugos klausimais skaičius</t>
  </si>
  <si>
    <t>Išanalizuoti duomenys apie mokinių gyvenseną:</t>
  </si>
  <si>
    <t>1.2.6.4</t>
  </si>
  <si>
    <t>1.2.1.4</t>
  </si>
  <si>
    <t>1.2.1.5</t>
  </si>
  <si>
    <t>1.2.6.5</t>
  </si>
  <si>
    <t>1.2.6.6</t>
  </si>
  <si>
    <t>1.2.7.4</t>
  </si>
  <si>
    <t>1.2.7.5</t>
  </si>
  <si>
    <t>1.2.1.6</t>
  </si>
  <si>
    <t>1.2.9.1</t>
  </si>
  <si>
    <t>1.2.9.2</t>
  </si>
  <si>
    <t>1.2.9.3</t>
  </si>
  <si>
    <t>1.2.9.4</t>
  </si>
  <si>
    <t>1.2.14.4</t>
  </si>
  <si>
    <t>1.2.13.1</t>
  </si>
  <si>
    <t>1.2.13.2</t>
  </si>
  <si>
    <t>1.2.13.3</t>
  </si>
  <si>
    <t>1.2.2.1</t>
  </si>
  <si>
    <t>1.2.2.2</t>
  </si>
  <si>
    <t>1.2.2.3</t>
  </si>
  <si>
    <t>1.2.2.4</t>
  </si>
  <si>
    <t>1.2.2.5</t>
  </si>
  <si>
    <t>1.2.2.6</t>
  </si>
  <si>
    <t>1.2.7.6</t>
  </si>
  <si>
    <t>1.2.5.1</t>
  </si>
  <si>
    <t>1.2.5.2</t>
  </si>
  <si>
    <t>1.2.5.3</t>
  </si>
  <si>
    <t>1.2.5.4</t>
  </si>
  <si>
    <t>1.2.4.1</t>
  </si>
  <si>
    <t>1.2.4.2</t>
  </si>
  <si>
    <t>1.2.4.3</t>
  </si>
  <si>
    <t>1.2.3.1</t>
  </si>
  <si>
    <t>1.2.3.2</t>
  </si>
  <si>
    <t>1.2.3.3</t>
  </si>
  <si>
    <t>1.2.10.1</t>
  </si>
  <si>
    <t>1.2.10.2</t>
  </si>
  <si>
    <t>1.2.10.3</t>
  </si>
  <si>
    <t>1.2.14.5</t>
  </si>
  <si>
    <t>1.1.1.4</t>
  </si>
  <si>
    <t>22.</t>
  </si>
  <si>
    <t>Objektų susijusių su mokyklos infrastruktūros tobulinimu skaičius, vnt.</t>
  </si>
  <si>
    <t>konsultacijų tėvams dėl vaikų fizinio pajėgumo rezultatų įvertinimo (rezultatams esant sveikatos rizikos zonoje), skaičius, vnt.</t>
  </si>
  <si>
    <t>15.1.</t>
  </si>
  <si>
    <t>15.2.</t>
  </si>
  <si>
    <t>9.</t>
  </si>
  <si>
    <t>10.</t>
  </si>
  <si>
    <t>21.</t>
  </si>
  <si>
    <t>10.1.</t>
  </si>
  <si>
    <t>10.2.</t>
  </si>
  <si>
    <t>Lėtinėmis neinfekcinėmis ligomis sergančių mokinių, kuriems reikalinga pagalba savirūpai (pagal tėvų prašymus) skaičius, vnt.:</t>
  </si>
  <si>
    <t>Lėtinėmis neinfekcinėmis ligomis sergančių mokinių, kuriems reikalinga pagalba savirūpai (pagal tėvų prašymus) skaičius, vnt.</t>
  </si>
  <si>
    <t>Mokyklų, naujai įsitraukusių į sveikatą stiprinančių mokyklų tinklą, dalis</t>
  </si>
  <si>
    <t>Mokyklų, naujai įsitraukusių į aktvių mokyklų tinklą, dalis</t>
  </si>
  <si>
    <t>Mokyklų naujai pradėjusių taikyti švediško stalo maitinimo principą skaičius, vnt.</t>
  </si>
  <si>
    <t>Suteiktų gydytojo rekomendacijų įgyvendinimo veiksmų mokiniams skaičius (bendras su savirūpa):</t>
  </si>
  <si>
    <t>1.2.8.3</t>
  </si>
  <si>
    <t>Kuprinių svėrimo akcijos 2 ir 5 kl. mokiniams</t>
  </si>
  <si>
    <t>Regos sutrikimų prevencijos užsiėmimai 3 kl. mokiniams</t>
  </si>
  <si>
    <t>„Judumo savaitė"</t>
  </si>
  <si>
    <t>Akcija „Apibėk mokyklą" 1-4 kl. mokiniams</t>
  </si>
  <si>
    <t>Pamoka „Kaip aš jaučiuosi?"</t>
  </si>
  <si>
    <t>Tarptautinei triukšmo suvokimo dienai skirti renginiai</t>
  </si>
  <si>
    <t>„Saulės poveikis tavo odai"</t>
  </si>
  <si>
    <t>„Pasaulinė diena be tabako"</t>
  </si>
  <si>
    <t>Aktyvūs užsiėmimai, skirti žalingų įpročių prevencijai</t>
  </si>
  <si>
    <t>Pamokos „Brendimo pokyčiai" berniukams</t>
  </si>
  <si>
    <t>Protmūšis, skirtas Pasaulinei AIDS dienai</t>
  </si>
  <si>
    <t>Pamoka „Kaip aš keičiuosi" mergaitėms</t>
  </si>
  <si>
    <t>Diskusija  „Ką aš žinau apie tuberkulioze ?"</t>
  </si>
  <si>
    <t>1.1.9.4</t>
  </si>
  <si>
    <t>Pamokos „Erkių pernešamų ligų profilaktika„ 3 kl. mokiniams</t>
  </si>
  <si>
    <t>Pamokos „Asmens higienos ir pedikuliozės profilaktika„ 1-8 kl. mokiniams</t>
  </si>
  <si>
    <t>Pranešimai „Oro lašeliniu keliu plintančių infekcijų profilaktika„ Vėdinimas</t>
  </si>
  <si>
    <t>Užsiėmimai „Rankų higiena" 1 kl. mokiniams</t>
  </si>
  <si>
    <t>Pamoka „Burnos higiena"</t>
  </si>
  <si>
    <t>Pamokos-praktiniai mokymai „Burnos higiena" 1 kl.</t>
  </si>
  <si>
    <t>Akcija mokyklos darbuotojams „Įsivertink  savo AKS bei kūno masės sudėtį„</t>
  </si>
  <si>
    <t>1.1.12.4</t>
  </si>
  <si>
    <t>Pirmos pagalbos praktiniai mokymai</t>
  </si>
  <si>
    <t>Pranešimas „Atšvaitą  nešioti privalai"</t>
  </si>
  <si>
    <t>Pamokos „Būk saugus kelyje"</t>
  </si>
  <si>
    <t>Pamoka „Saugi vasara"</t>
  </si>
  <si>
    <t>Visuomenės sveikatos specialistė, vykdanti sveikatos priežiūrą mokykloje, Vladislava Bašinskienė</t>
  </si>
  <si>
    <t>2021.12.</t>
  </si>
  <si>
    <t>Marijampolės sav. Mokolų progimnazija</t>
  </si>
  <si>
    <t>Pateikimo data 2021.03.</t>
  </si>
  <si>
    <t>Pasaulinei sveikatos dienai skirtas „Protmūšis"</t>
  </si>
  <si>
    <t>Akcija „Arbatžolių pievelėje"</t>
  </si>
  <si>
    <t>1.1.3.2.</t>
  </si>
  <si>
    <t xml:space="preserve">2021 METŲ VISUOMENĖS SVEIKATOS PRIEŽIŪROS VEIKLOS PLANAS </t>
  </si>
  <si>
    <t>Marijampolės savivaldybės Mokolų pogimnazija</t>
  </si>
  <si>
    <t>Suderinta Marijampolės savivaldybės visuomenės sveikatos biuro direktorės Linos Laukaitienės</t>
  </si>
  <si>
    <t>Parengta Visuomenės sveikatos specialistės, vykdančios sveikatos priežiūrą mokykloje, Vladislavos Bašinskienės</t>
  </si>
  <si>
    <t>Stendas „Mokyklinė kuprinė"</t>
  </si>
  <si>
    <t>Stendas „Kaip likti sveikiems?"</t>
  </si>
  <si>
    <t>1.1.1.5</t>
  </si>
  <si>
    <t>Pamoka „Valgymo sutrikimai"</t>
  </si>
  <si>
    <t xml:space="preserve"> Pamoka „Vanduo - gyvybės šaltinis"</t>
  </si>
  <si>
    <t>Stendas „Viskas apie vandenį"</t>
  </si>
  <si>
    <t>Stendas „Gyvenkime tyliau"</t>
  </si>
  <si>
    <t>1.1.8.2</t>
  </si>
  <si>
    <t>Stendas „Tuberkuliozė klastinga liga"</t>
  </si>
  <si>
    <t>Stendas „Rankų higiena"</t>
  </si>
  <si>
    <t>Stendas „Stop erkės!"</t>
  </si>
  <si>
    <t>1.1.9.5</t>
  </si>
  <si>
    <t>1.1.9.6</t>
  </si>
  <si>
    <t>1.14.1</t>
  </si>
  <si>
    <t>1.1.4.2</t>
  </si>
  <si>
    <t>Stendas „Kaip į veikti stresą"</t>
  </si>
  <si>
    <t>Stendas „Saugi vasara"</t>
  </si>
  <si>
    <t>1.1.12.5</t>
  </si>
  <si>
    <t>2021 m. vasario 12  d. D3-176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</si>
</sst>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29" x14ac:knownFonts="1">
    <font>
      <sz val="11"/>
      <color indexed="8"/>
      <name val="Calibri"/>
      <family val="2"/>
      <charset val="186"/>
    </font>
    <font>
      <b/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b/>
      <sz val="8"/>
      <color indexed="8"/>
      <name val="Times New Roman"/>
      <family val="1"/>
    </font>
    <font>
      <b/>
      <sz val="8"/>
      <color theme="1"/>
      <name val="Times New Roman"/>
      <family val="1"/>
      <charset val="186"/>
    </font>
    <font>
      <sz val="14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name val="Times New Roman"/>
      <family val="1"/>
    </font>
    <font>
      <b/>
      <sz val="11"/>
      <color indexed="8"/>
      <name val="Calibri"/>
      <family val="2"/>
      <charset val="186"/>
    </font>
    <font>
      <b/>
      <sz val="8"/>
      <color rgb="FFFF0000"/>
      <name val="Times New Roman"/>
      <family val="1"/>
      <charset val="186"/>
    </font>
    <font>
      <b/>
      <sz val="8"/>
      <color rgb="FFFF0000"/>
      <name val="Times New Roman"/>
      <family val="1"/>
    </font>
    <font>
      <b/>
      <sz val="11"/>
      <color rgb="FFFF000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2" xfId="0" applyFont="1" applyBorder="1" applyProtection="1">
      <protection locked="0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protection locked="0"/>
    </xf>
    <xf numFmtId="0" fontId="3" fillId="0" borderId="0" xfId="0" applyFont="1" applyBorder="1"/>
    <xf numFmtId="0" fontId="3" fillId="0" borderId="1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5" borderId="7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5" borderId="9" xfId="0" applyFont="1" applyFill="1" applyBorder="1" applyAlignment="1" applyProtection="1">
      <alignment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" fontId="24" fillId="0" borderId="1" xfId="1" applyNumberFormat="1" applyFont="1" applyFill="1" applyBorder="1" applyAlignment="1">
      <alignment horizontal="center" vertical="center"/>
    </xf>
    <xf numFmtId="0" fontId="24" fillId="0" borderId="1" xfId="1" applyNumberFormat="1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" fontId="4" fillId="0" borderId="1" xfId="1" applyNumberFormat="1" applyFont="1" applyFill="1" applyBorder="1" applyAlignment="1">
      <alignment horizontal="center" vertical="center"/>
    </xf>
    <xf numFmtId="0" fontId="24" fillId="0" borderId="3" xfId="1" applyNumberFormat="1" applyFont="1" applyFill="1" applyBorder="1" applyAlignment="1">
      <alignment horizontal="center" vertical="center"/>
    </xf>
    <xf numFmtId="16" fontId="24" fillId="0" borderId="7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protection locked="0"/>
    </xf>
    <xf numFmtId="0" fontId="3" fillId="0" borderId="0" xfId="0" applyFont="1" applyFill="1" applyBorder="1"/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2" fillId="6" borderId="1" xfId="0" applyFont="1" applyFill="1" applyBorder="1" applyAlignment="1" applyProtection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6" borderId="9" xfId="0" applyFont="1" applyFill="1" applyBorder="1" applyAlignment="1" applyProtection="1">
      <alignment vertical="center" wrapText="1"/>
    </xf>
    <xf numFmtId="0" fontId="2" fillId="0" borderId="0" xfId="0" applyFont="1" applyBorder="1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17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0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7" fontId="2" fillId="0" borderId="0" xfId="0" applyNumberFormat="1" applyFont="1" applyProtection="1">
      <protection locked="0"/>
    </xf>
    <xf numFmtId="0" fontId="0" fillId="0" borderId="0" xfId="0" applyAlignment="1">
      <alignment vertical="center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2" xfId="0" applyFont="1" applyBorder="1"/>
    <xf numFmtId="1" fontId="2" fillId="0" borderId="1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6" xfId="0" applyBorder="1" applyAlignment="1"/>
    <xf numFmtId="49" fontId="2" fillId="0" borderId="5" xfId="0" applyNumberFormat="1" applyFont="1" applyBorder="1" applyAlignment="1" applyProtection="1">
      <alignment horizontal="center" wrapText="1"/>
      <protection locked="0"/>
    </xf>
    <xf numFmtId="0" fontId="0" fillId="0" borderId="5" xfId="0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wrapText="1"/>
    </xf>
    <xf numFmtId="0" fontId="2" fillId="0" borderId="0" xfId="0" applyFont="1" applyBorder="1" applyAlignment="1" applyProtection="1">
      <alignment horizontal="center"/>
      <protection locked="0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49" fontId="2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justify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protection locked="0"/>
    </xf>
    <xf numFmtId="0" fontId="0" fillId="0" borderId="5" xfId="0" applyBorder="1" applyAlignment="1"/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1" fontId="9" fillId="0" borderId="3" xfId="0" applyNumberFormat="1" applyFont="1" applyBorder="1" applyAlignment="1" applyProtection="1">
      <alignment horizontal="center" vertical="center" wrapText="1"/>
      <protection locked="0"/>
    </xf>
    <xf numFmtId="1" fontId="9" fillId="0" borderId="4" xfId="0" applyNumberFormat="1" applyFont="1" applyBorder="1" applyAlignment="1" applyProtection="1">
      <alignment horizontal="center" vertical="center" wrapText="1"/>
      <protection locked="0"/>
    </xf>
    <xf numFmtId="1" fontId="9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Įprastas" xfId="0" builtinId="0"/>
    <cellStyle name="Vali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/>
  <dimension ref="A1:AIJ201"/>
  <sheetViews>
    <sheetView tabSelected="1" zoomScaleNormal="100" workbookViewId="0">
      <selection activeCell="G5" sqref="G5"/>
    </sheetView>
  </sheetViews>
  <sheetFormatPr defaultRowHeight="11.25" x14ac:dyDescent="0.2"/>
  <cols>
    <col min="1" max="1" width="8.28515625" style="1" customWidth="1"/>
    <col min="2" max="2" width="26.42578125" style="1" customWidth="1"/>
    <col min="3" max="3" width="13.85546875" style="1" customWidth="1"/>
    <col min="4" max="4" width="14.7109375" style="1" customWidth="1"/>
    <col min="5" max="5" width="16.7109375" style="1" customWidth="1"/>
    <col min="6" max="6" width="10.140625" style="1" customWidth="1"/>
    <col min="7" max="8" width="11" style="1" customWidth="1"/>
    <col min="9" max="9" width="14.5703125" style="1" hidden="1" customWidth="1"/>
    <col min="10" max="10" width="16.85546875" style="1" hidden="1" customWidth="1"/>
    <col min="11" max="11" width="10.140625" style="1" hidden="1" customWidth="1"/>
    <col min="12" max="12" width="11.42578125" style="1" hidden="1" customWidth="1"/>
    <col min="13" max="13" width="7.85546875" style="1" hidden="1" customWidth="1"/>
    <col min="14" max="14" width="14.28515625" style="1" hidden="1" customWidth="1"/>
    <col min="15" max="15" width="17.42578125" style="1" hidden="1" customWidth="1"/>
    <col min="16" max="16" width="10" style="1" hidden="1" customWidth="1"/>
    <col min="17" max="17" width="11.28515625" style="1" hidden="1" customWidth="1"/>
    <col min="18" max="18" width="7.7109375" style="1" hidden="1" customWidth="1"/>
    <col min="19" max="19" width="24.5703125" style="1" hidden="1" customWidth="1"/>
    <col min="20" max="16384" width="9.140625" style="1"/>
  </cols>
  <sheetData>
    <row r="1" spans="1:19" ht="57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8"/>
      <c r="L1" s="18"/>
      <c r="M1" s="197"/>
      <c r="N1" s="197"/>
      <c r="O1" s="197"/>
      <c r="P1" s="77"/>
      <c r="Q1" s="77"/>
      <c r="R1" s="77"/>
      <c r="S1" s="77"/>
    </row>
    <row r="2" spans="1:19" ht="15" customHeight="1" x14ac:dyDescent="0.25">
      <c r="A2" s="198" t="s">
        <v>498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s="140" customFormat="1" ht="17.25" customHeight="1" x14ac:dyDescent="0.2">
      <c r="A3" s="204" t="s">
        <v>520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</row>
    <row r="4" spans="1:19" ht="17.25" customHeight="1" x14ac:dyDescent="0.2">
      <c r="A4" s="199" t="s">
        <v>499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" customFormat="1" ht="24.75" customHeight="1" x14ac:dyDescent="0.15"/>
    <row r="6" spans="1:19" s="2" customFormat="1" ht="15" customHeight="1" x14ac:dyDescent="0.15">
      <c r="A6" s="76"/>
      <c r="B6" s="76"/>
      <c r="C6" s="103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19" s="2" customFormat="1" ht="15.75" customHeight="1" x14ac:dyDescent="0.25">
      <c r="A7" s="200" t="s">
        <v>0</v>
      </c>
      <c r="B7" s="192" t="s">
        <v>42</v>
      </c>
      <c r="C7" s="208" t="s">
        <v>4</v>
      </c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10"/>
      <c r="S7" s="190" t="s">
        <v>52</v>
      </c>
    </row>
    <row r="8" spans="1:19" s="2" customFormat="1" ht="15.75" customHeight="1" x14ac:dyDescent="0.15">
      <c r="A8" s="200"/>
      <c r="B8" s="192"/>
      <c r="C8" s="211" t="s">
        <v>49</v>
      </c>
      <c r="D8" s="212"/>
      <c r="E8" s="212"/>
      <c r="F8" s="212"/>
      <c r="G8" s="212"/>
      <c r="H8" s="213"/>
      <c r="I8" s="201" t="s">
        <v>51</v>
      </c>
      <c r="J8" s="202"/>
      <c r="K8" s="202"/>
      <c r="L8" s="202"/>
      <c r="M8" s="203"/>
      <c r="N8" s="201" t="s">
        <v>50</v>
      </c>
      <c r="O8" s="202"/>
      <c r="P8" s="202"/>
      <c r="Q8" s="202"/>
      <c r="R8" s="203"/>
      <c r="S8" s="191"/>
    </row>
    <row r="9" spans="1:19" s="6" customFormat="1" ht="18" customHeight="1" x14ac:dyDescent="0.25">
      <c r="A9" s="220" t="s">
        <v>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2"/>
    </row>
    <row r="10" spans="1:19" s="2" customFormat="1" ht="24" customHeight="1" x14ac:dyDescent="0.15">
      <c r="A10" s="223" t="s">
        <v>40</v>
      </c>
      <c r="B10" s="226" t="s">
        <v>67</v>
      </c>
      <c r="C10" s="205" t="s">
        <v>401</v>
      </c>
      <c r="D10" s="190" t="s">
        <v>75</v>
      </c>
      <c r="E10" s="194" t="s">
        <v>58</v>
      </c>
      <c r="F10" s="192" t="s">
        <v>41</v>
      </c>
      <c r="G10" s="192"/>
      <c r="H10" s="190" t="s">
        <v>70</v>
      </c>
      <c r="I10" s="190" t="s">
        <v>75</v>
      </c>
      <c r="J10" s="194" t="s">
        <v>58</v>
      </c>
      <c r="K10" s="192" t="s">
        <v>41</v>
      </c>
      <c r="L10" s="192"/>
      <c r="M10" s="190" t="s">
        <v>70</v>
      </c>
      <c r="N10" s="190" t="s">
        <v>75</v>
      </c>
      <c r="O10" s="194" t="s">
        <v>58</v>
      </c>
      <c r="P10" s="192" t="s">
        <v>41</v>
      </c>
      <c r="Q10" s="192"/>
      <c r="R10" s="190" t="s">
        <v>70</v>
      </c>
      <c r="S10" s="187"/>
    </row>
    <row r="11" spans="1:19" s="2" customFormat="1" ht="24" customHeight="1" x14ac:dyDescent="0.15">
      <c r="A11" s="224"/>
      <c r="B11" s="227"/>
      <c r="C11" s="206"/>
      <c r="D11" s="191"/>
      <c r="E11" s="195"/>
      <c r="F11" s="190" t="s">
        <v>68</v>
      </c>
      <c r="G11" s="190" t="s">
        <v>69</v>
      </c>
      <c r="H11" s="191"/>
      <c r="I11" s="191"/>
      <c r="J11" s="195"/>
      <c r="K11" s="190" t="s">
        <v>68</v>
      </c>
      <c r="L11" s="190" t="s">
        <v>69</v>
      </c>
      <c r="M11" s="191"/>
      <c r="N11" s="191"/>
      <c r="O11" s="195"/>
      <c r="P11" s="190" t="s">
        <v>68</v>
      </c>
      <c r="Q11" s="190" t="s">
        <v>69</v>
      </c>
      <c r="R11" s="191"/>
      <c r="S11" s="188"/>
    </row>
    <row r="12" spans="1:19" s="2" customFormat="1" ht="87.75" customHeight="1" x14ac:dyDescent="0.15">
      <c r="A12" s="224"/>
      <c r="B12" s="227"/>
      <c r="C12" s="206"/>
      <c r="D12" s="193"/>
      <c r="E12" s="196"/>
      <c r="F12" s="191"/>
      <c r="G12" s="191"/>
      <c r="H12" s="193"/>
      <c r="I12" s="193"/>
      <c r="J12" s="196"/>
      <c r="K12" s="191"/>
      <c r="L12" s="191"/>
      <c r="M12" s="193"/>
      <c r="N12" s="193"/>
      <c r="O12" s="196"/>
      <c r="P12" s="191"/>
      <c r="Q12" s="191"/>
      <c r="R12" s="193"/>
      <c r="S12" s="189"/>
    </row>
    <row r="13" spans="1:19" s="2" customFormat="1" ht="32.25" customHeight="1" x14ac:dyDescent="0.15">
      <c r="A13" s="225"/>
      <c r="B13" s="228"/>
      <c r="C13" s="207"/>
      <c r="D13" s="40">
        <f t="shared" ref="D13:J13" si="0">D14+D70</f>
        <v>49</v>
      </c>
      <c r="E13" s="40">
        <f t="shared" si="0"/>
        <v>1177</v>
      </c>
      <c r="F13" s="40">
        <f t="shared" si="0"/>
        <v>0</v>
      </c>
      <c r="G13" s="40">
        <f t="shared" si="0"/>
        <v>1</v>
      </c>
      <c r="H13" s="40">
        <f t="shared" si="0"/>
        <v>25</v>
      </c>
      <c r="I13" s="40">
        <f t="shared" si="0"/>
        <v>0</v>
      </c>
      <c r="J13" s="40">
        <f t="shared" si="0"/>
        <v>0</v>
      </c>
      <c r="K13" s="40">
        <v>0</v>
      </c>
      <c r="L13" s="40">
        <f>L14+L70</f>
        <v>0</v>
      </c>
      <c r="M13" s="40">
        <f>M14+M70</f>
        <v>0</v>
      </c>
      <c r="N13" s="22">
        <f t="shared" ref="N13:R71" si="1">I13*100/D13</f>
        <v>0</v>
      </c>
      <c r="O13" s="22">
        <f t="shared" si="1"/>
        <v>0</v>
      </c>
      <c r="P13" s="22" t="e">
        <f>K13*100/F13</f>
        <v>#DIV/0!</v>
      </c>
      <c r="Q13" s="22">
        <f t="shared" si="1"/>
        <v>0</v>
      </c>
      <c r="R13" s="22">
        <f t="shared" si="1"/>
        <v>0</v>
      </c>
      <c r="S13" s="24"/>
    </row>
    <row r="14" spans="1:19" s="2" customFormat="1" ht="48" customHeight="1" x14ac:dyDescent="0.25">
      <c r="A14" s="39" t="s">
        <v>5</v>
      </c>
      <c r="B14" s="218" t="s">
        <v>95</v>
      </c>
      <c r="C14" s="219"/>
      <c r="D14" s="42">
        <f t="shared" ref="D14:M14" si="2">SUM(D15,D21,D26,D29,D32,D36,D39,D43,D46,D53,D55,D57,D59,D61,D67,D69,)</f>
        <v>49</v>
      </c>
      <c r="E14" s="42">
        <f t="shared" si="2"/>
        <v>1177</v>
      </c>
      <c r="F14" s="42">
        <f t="shared" si="2"/>
        <v>0</v>
      </c>
      <c r="G14" s="42">
        <f t="shared" si="2"/>
        <v>1</v>
      </c>
      <c r="H14" s="42">
        <f t="shared" si="2"/>
        <v>25</v>
      </c>
      <c r="I14" s="42">
        <f t="shared" si="2"/>
        <v>0</v>
      </c>
      <c r="J14" s="42">
        <f t="shared" si="2"/>
        <v>0</v>
      </c>
      <c r="K14" s="42">
        <f t="shared" si="2"/>
        <v>0</v>
      </c>
      <c r="L14" s="42">
        <f t="shared" si="2"/>
        <v>0</v>
      </c>
      <c r="M14" s="42">
        <f t="shared" si="2"/>
        <v>0</v>
      </c>
      <c r="N14" s="22">
        <f t="shared" si="1"/>
        <v>0</v>
      </c>
      <c r="O14" s="22">
        <f t="shared" si="1"/>
        <v>0</v>
      </c>
      <c r="P14" s="22" t="e">
        <f t="shared" si="1"/>
        <v>#DIV/0!</v>
      </c>
      <c r="Q14" s="22">
        <f t="shared" si="1"/>
        <v>0</v>
      </c>
      <c r="R14" s="22">
        <f t="shared" si="1"/>
        <v>0</v>
      </c>
      <c r="S14" s="24"/>
    </row>
    <row r="15" spans="1:19" s="2" customFormat="1" ht="38.25" customHeight="1" x14ac:dyDescent="0.15">
      <c r="A15" s="108" t="s">
        <v>20</v>
      </c>
      <c r="B15" s="214" t="s">
        <v>8</v>
      </c>
      <c r="C15" s="215"/>
      <c r="D15" s="112">
        <f>'2021 M.'!C15</f>
        <v>6</v>
      </c>
      <c r="E15" s="112">
        <f>'2021 M.'!D15</f>
        <v>104</v>
      </c>
      <c r="F15" s="112">
        <f>'2021 M.'!E15</f>
        <v>0</v>
      </c>
      <c r="G15" s="112">
        <f>'2021 M.'!F15</f>
        <v>0</v>
      </c>
      <c r="H15" s="112">
        <f>'2021 M.'!G15</f>
        <v>2</v>
      </c>
      <c r="I15" s="112">
        <f>'2021 M.'!H15</f>
        <v>0</v>
      </c>
      <c r="J15" s="112">
        <f>'2021 M.'!I15</f>
        <v>0</v>
      </c>
      <c r="K15" s="112">
        <f>'2021 M.'!J15</f>
        <v>0</v>
      </c>
      <c r="L15" s="112">
        <f>'2021 M.'!K15</f>
        <v>0</v>
      </c>
      <c r="M15" s="112">
        <f>'2021 M.'!L15</f>
        <v>0</v>
      </c>
      <c r="N15" s="22">
        <f t="shared" si="1"/>
        <v>0</v>
      </c>
      <c r="O15" s="22">
        <f t="shared" si="1"/>
        <v>0</v>
      </c>
      <c r="P15" s="22" t="e">
        <f t="shared" si="1"/>
        <v>#DIV/0!</v>
      </c>
      <c r="Q15" s="22" t="e">
        <f t="shared" si="1"/>
        <v>#DIV/0!</v>
      </c>
      <c r="R15" s="22">
        <f t="shared" si="1"/>
        <v>0</v>
      </c>
      <c r="S15" s="11"/>
    </row>
    <row r="16" spans="1:19" s="2" customFormat="1" ht="23.25" customHeight="1" x14ac:dyDescent="0.15">
      <c r="A16" s="7" t="s">
        <v>327</v>
      </c>
      <c r="B16" s="3" t="s">
        <v>465</v>
      </c>
      <c r="C16" s="130"/>
      <c r="D16" s="41">
        <v>4</v>
      </c>
      <c r="E16" s="41">
        <v>70</v>
      </c>
      <c r="F16" s="41"/>
      <c r="G16" s="41"/>
      <c r="H16" s="41"/>
      <c r="I16" s="41"/>
      <c r="J16" s="41"/>
      <c r="K16" s="41"/>
      <c r="L16" s="41"/>
      <c r="M16" s="41"/>
      <c r="N16" s="22">
        <f t="shared" si="1"/>
        <v>0</v>
      </c>
      <c r="O16" s="22">
        <f t="shared" si="1"/>
        <v>0</v>
      </c>
      <c r="P16" s="22" t="e">
        <f t="shared" si="1"/>
        <v>#DIV/0!</v>
      </c>
      <c r="Q16" s="22" t="e">
        <f t="shared" si="1"/>
        <v>#DIV/0!</v>
      </c>
      <c r="R16" s="22" t="e">
        <f t="shared" si="1"/>
        <v>#DIV/0!</v>
      </c>
      <c r="S16" s="11"/>
    </row>
    <row r="17" spans="1:19" s="2" customFormat="1" ht="19.5" customHeight="1" x14ac:dyDescent="0.15">
      <c r="A17" s="7" t="s">
        <v>328</v>
      </c>
      <c r="B17" s="3" t="s">
        <v>466</v>
      </c>
      <c r="C17" s="3"/>
      <c r="D17" s="41">
        <v>1</v>
      </c>
      <c r="E17" s="41">
        <v>16</v>
      </c>
      <c r="F17" s="41"/>
      <c r="G17" s="41"/>
      <c r="H17" s="41"/>
      <c r="I17" s="41"/>
      <c r="J17" s="41"/>
      <c r="K17" s="41"/>
      <c r="L17" s="41"/>
      <c r="M17" s="41"/>
      <c r="N17" s="22">
        <f t="shared" si="1"/>
        <v>0</v>
      </c>
      <c r="O17" s="22">
        <f t="shared" si="1"/>
        <v>0</v>
      </c>
      <c r="P17" s="22" t="e">
        <f t="shared" si="1"/>
        <v>#DIV/0!</v>
      </c>
      <c r="Q17" s="22" t="e">
        <f t="shared" si="1"/>
        <v>#DIV/0!</v>
      </c>
      <c r="R17" s="22" t="e">
        <f t="shared" si="1"/>
        <v>#DIV/0!</v>
      </c>
      <c r="S17" s="11"/>
    </row>
    <row r="18" spans="1:19" s="2" customFormat="1" ht="21" customHeight="1" x14ac:dyDescent="0.15">
      <c r="A18" s="7" t="s">
        <v>329</v>
      </c>
      <c r="B18" s="3" t="s">
        <v>495</v>
      </c>
      <c r="C18" s="3"/>
      <c r="D18" s="41">
        <v>1</v>
      </c>
      <c r="E18" s="41">
        <v>18</v>
      </c>
      <c r="F18" s="41"/>
      <c r="G18" s="41"/>
      <c r="H18" s="41"/>
      <c r="I18" s="41"/>
      <c r="J18" s="41"/>
      <c r="K18" s="41"/>
      <c r="L18" s="41"/>
      <c r="M18" s="41"/>
      <c r="N18" s="128">
        <f t="shared" ref="N18:N20" si="3">I18*100/D18</f>
        <v>0</v>
      </c>
      <c r="O18" s="22">
        <f t="shared" si="1"/>
        <v>0</v>
      </c>
      <c r="P18" s="22" t="e">
        <f t="shared" si="1"/>
        <v>#DIV/0!</v>
      </c>
      <c r="Q18" s="22" t="e">
        <f t="shared" si="1"/>
        <v>#DIV/0!</v>
      </c>
      <c r="R18" s="22" t="e">
        <f t="shared" si="1"/>
        <v>#DIV/0!</v>
      </c>
      <c r="S18" s="11"/>
    </row>
    <row r="19" spans="1:19" s="2" customFormat="1" ht="21" customHeight="1" x14ac:dyDescent="0.15">
      <c r="A19" s="7" t="s">
        <v>447</v>
      </c>
      <c r="B19" s="145" t="s">
        <v>503</v>
      </c>
      <c r="C19" s="3"/>
      <c r="D19" s="41"/>
      <c r="E19" s="41"/>
      <c r="F19" s="41"/>
      <c r="G19" s="41"/>
      <c r="H19" s="41">
        <v>1</v>
      </c>
      <c r="I19" s="41"/>
      <c r="J19" s="41"/>
      <c r="K19" s="41"/>
      <c r="L19" s="41"/>
      <c r="M19" s="41"/>
      <c r="N19" s="143"/>
      <c r="O19" s="143"/>
      <c r="P19" s="143"/>
      <c r="Q19" s="143"/>
      <c r="R19" s="143"/>
      <c r="S19" s="11"/>
    </row>
    <row r="20" spans="1:19" s="2" customFormat="1" ht="21" customHeight="1" x14ac:dyDescent="0.15">
      <c r="A20" s="7" t="s">
        <v>504</v>
      </c>
      <c r="B20" s="129" t="s">
        <v>502</v>
      </c>
      <c r="C20" s="3"/>
      <c r="D20" s="41"/>
      <c r="E20" s="41"/>
      <c r="F20" s="41"/>
      <c r="G20" s="41"/>
      <c r="H20" s="41">
        <v>1</v>
      </c>
      <c r="I20" s="41"/>
      <c r="J20" s="41"/>
      <c r="K20" s="41"/>
      <c r="L20" s="41"/>
      <c r="M20" s="41"/>
      <c r="N20" s="128" t="e">
        <f t="shared" si="3"/>
        <v>#DIV/0!</v>
      </c>
      <c r="O20" s="128" t="e">
        <f t="shared" ref="O20:R20" si="4">J20*100/E20</f>
        <v>#DIV/0!</v>
      </c>
      <c r="P20" s="128" t="e">
        <f t="shared" si="4"/>
        <v>#DIV/0!</v>
      </c>
      <c r="Q20" s="128" t="e">
        <f t="shared" si="4"/>
        <v>#DIV/0!</v>
      </c>
      <c r="R20" s="128">
        <f t="shared" si="4"/>
        <v>0</v>
      </c>
      <c r="S20" s="11"/>
    </row>
    <row r="21" spans="1:19" s="2" customFormat="1" ht="26.25" customHeight="1" x14ac:dyDescent="0.15">
      <c r="A21" s="108" t="s">
        <v>21</v>
      </c>
      <c r="B21" s="216" t="s">
        <v>9</v>
      </c>
      <c r="C21" s="215"/>
      <c r="D21" s="112">
        <f>'2021 M.'!C16</f>
        <v>5</v>
      </c>
      <c r="E21" s="112">
        <f>'2021 M.'!D16</f>
        <v>70</v>
      </c>
      <c r="F21" s="112">
        <f>'2021 M.'!E16</f>
        <v>0</v>
      </c>
      <c r="G21" s="112">
        <f>'2021 M.'!F16</f>
        <v>0</v>
      </c>
      <c r="H21" s="112">
        <f>'2021 M.'!G16</f>
        <v>1</v>
      </c>
      <c r="I21" s="112">
        <f>'2021 M.'!H16</f>
        <v>0</v>
      </c>
      <c r="J21" s="112">
        <f>'2021 M.'!I16</f>
        <v>0</v>
      </c>
      <c r="K21" s="112">
        <f>'2021 M.'!J16</f>
        <v>0</v>
      </c>
      <c r="L21" s="112">
        <f>'2021 M.'!K16</f>
        <v>0</v>
      </c>
      <c r="M21" s="112">
        <f>'2021 M.'!L16</f>
        <v>0</v>
      </c>
      <c r="N21" s="22">
        <f t="shared" si="1"/>
        <v>0</v>
      </c>
      <c r="O21" s="22">
        <f t="shared" si="1"/>
        <v>0</v>
      </c>
      <c r="P21" s="22" t="e">
        <f t="shared" si="1"/>
        <v>#DIV/0!</v>
      </c>
      <c r="Q21" s="22" t="e">
        <f t="shared" si="1"/>
        <v>#DIV/0!</v>
      </c>
      <c r="R21" s="22">
        <f t="shared" si="1"/>
        <v>0</v>
      </c>
      <c r="S21" s="11"/>
    </row>
    <row r="22" spans="1:19" s="2" customFormat="1" ht="19.5" customHeight="1" x14ac:dyDescent="0.15">
      <c r="A22" s="7" t="s">
        <v>330</v>
      </c>
      <c r="B22" s="3" t="s">
        <v>505</v>
      </c>
      <c r="C22" s="3"/>
      <c r="D22" s="41">
        <v>1</v>
      </c>
      <c r="E22" s="41">
        <v>15</v>
      </c>
      <c r="F22" s="41"/>
      <c r="G22" s="41"/>
      <c r="H22" s="41"/>
      <c r="I22" s="41"/>
      <c r="J22" s="41"/>
      <c r="K22" s="41"/>
      <c r="L22" s="41"/>
      <c r="M22" s="41"/>
      <c r="N22" s="22">
        <f t="shared" si="1"/>
        <v>0</v>
      </c>
      <c r="O22" s="22">
        <f t="shared" si="1"/>
        <v>0</v>
      </c>
      <c r="P22" s="22" t="e">
        <f t="shared" si="1"/>
        <v>#DIV/0!</v>
      </c>
      <c r="Q22" s="22" t="e">
        <f t="shared" si="1"/>
        <v>#DIV/0!</v>
      </c>
      <c r="R22" s="22" t="e">
        <f t="shared" si="1"/>
        <v>#DIV/0!</v>
      </c>
      <c r="S22" s="11"/>
    </row>
    <row r="23" spans="1:19" s="2" customFormat="1" ht="17.25" customHeight="1" x14ac:dyDescent="0.15">
      <c r="A23" s="7" t="s">
        <v>331</v>
      </c>
      <c r="B23" s="3" t="s">
        <v>496</v>
      </c>
      <c r="C23" s="3"/>
      <c r="D23" s="41">
        <v>2</v>
      </c>
      <c r="E23" s="41">
        <v>30</v>
      </c>
      <c r="F23" s="41"/>
      <c r="G23" s="41"/>
      <c r="H23" s="41"/>
      <c r="I23" s="41"/>
      <c r="J23" s="41"/>
      <c r="K23" s="41"/>
      <c r="L23" s="41"/>
      <c r="M23" s="41"/>
      <c r="N23" s="22">
        <f t="shared" si="1"/>
        <v>0</v>
      </c>
      <c r="O23" s="22">
        <f t="shared" si="1"/>
        <v>0</v>
      </c>
      <c r="P23" s="22" t="e">
        <f t="shared" si="1"/>
        <v>#DIV/0!</v>
      </c>
      <c r="Q23" s="22" t="e">
        <f t="shared" si="1"/>
        <v>#DIV/0!</v>
      </c>
      <c r="R23" s="22" t="e">
        <f t="shared" si="1"/>
        <v>#DIV/0!</v>
      </c>
      <c r="S23" s="11"/>
    </row>
    <row r="24" spans="1:19" s="2" customFormat="1" ht="17.25" customHeight="1" x14ac:dyDescent="0.15">
      <c r="A24" s="7"/>
      <c r="B24" s="3" t="s">
        <v>507</v>
      </c>
      <c r="C24" s="3"/>
      <c r="D24" s="41"/>
      <c r="E24" s="41"/>
      <c r="F24" s="41"/>
      <c r="G24" s="41"/>
      <c r="H24" s="41">
        <v>1</v>
      </c>
      <c r="I24" s="41"/>
      <c r="J24" s="41"/>
      <c r="K24" s="41"/>
      <c r="L24" s="41"/>
      <c r="M24" s="41"/>
      <c r="N24" s="143"/>
      <c r="O24" s="143"/>
      <c r="P24" s="143"/>
      <c r="Q24" s="143"/>
      <c r="R24" s="143"/>
      <c r="S24" s="11"/>
    </row>
    <row r="25" spans="1:19" s="2" customFormat="1" ht="21" customHeight="1" x14ac:dyDescent="0.15">
      <c r="A25" s="7" t="s">
        <v>332</v>
      </c>
      <c r="B25" s="3" t="s">
        <v>506</v>
      </c>
      <c r="C25" s="3"/>
      <c r="D25" s="41">
        <v>2</v>
      </c>
      <c r="E25" s="41">
        <v>25</v>
      </c>
      <c r="F25" s="41"/>
      <c r="G25" s="41"/>
      <c r="H25" s="41"/>
      <c r="I25" s="41"/>
      <c r="J25" s="41"/>
      <c r="K25" s="41"/>
      <c r="L25" s="41"/>
      <c r="M25" s="41"/>
      <c r="N25" s="22">
        <f t="shared" si="1"/>
        <v>0</v>
      </c>
      <c r="O25" s="22">
        <f t="shared" si="1"/>
        <v>0</v>
      </c>
      <c r="P25" s="22" t="e">
        <f t="shared" si="1"/>
        <v>#DIV/0!</v>
      </c>
      <c r="Q25" s="22" t="e">
        <f t="shared" si="1"/>
        <v>#DIV/0!</v>
      </c>
      <c r="R25" s="22" t="e">
        <f t="shared" si="1"/>
        <v>#DIV/0!</v>
      </c>
      <c r="S25" s="11"/>
    </row>
    <row r="26" spans="1:19" s="2" customFormat="1" ht="22.5" customHeight="1" x14ac:dyDescent="0.15">
      <c r="A26" s="108" t="s">
        <v>22</v>
      </c>
      <c r="B26" s="216" t="s">
        <v>10</v>
      </c>
      <c r="C26" s="217"/>
      <c r="D26" s="112">
        <f>'2021 M.'!C17</f>
        <v>5</v>
      </c>
      <c r="E26" s="112">
        <f>'2021 M.'!D17</f>
        <v>400</v>
      </c>
      <c r="F26" s="112">
        <f>'2021 M.'!E17</f>
        <v>0</v>
      </c>
      <c r="G26" s="112">
        <f>'2021 M.'!F17</f>
        <v>0</v>
      </c>
      <c r="H26" s="112">
        <f>'2021 M.'!G17</f>
        <v>1</v>
      </c>
      <c r="I26" s="112">
        <f>'2021 M.'!H17</f>
        <v>0</v>
      </c>
      <c r="J26" s="112">
        <f>'2021 M.'!I17</f>
        <v>0</v>
      </c>
      <c r="K26" s="112">
        <f>'2021 M.'!J17</f>
        <v>0</v>
      </c>
      <c r="L26" s="112">
        <f>'2021 M.'!K17</f>
        <v>0</v>
      </c>
      <c r="M26" s="112">
        <f>'2021 M.'!L17</f>
        <v>0</v>
      </c>
      <c r="N26" s="22">
        <f t="shared" si="1"/>
        <v>0</v>
      </c>
      <c r="O26" s="22">
        <f t="shared" si="1"/>
        <v>0</v>
      </c>
      <c r="P26" s="22" t="e">
        <f t="shared" si="1"/>
        <v>#DIV/0!</v>
      </c>
      <c r="Q26" s="22" t="e">
        <f t="shared" si="1"/>
        <v>#DIV/0!</v>
      </c>
      <c r="R26" s="22">
        <f t="shared" si="1"/>
        <v>0</v>
      </c>
      <c r="S26" s="11"/>
    </row>
    <row r="27" spans="1:19" s="2" customFormat="1" ht="22.5" customHeight="1" x14ac:dyDescent="0.15">
      <c r="A27" s="7" t="s">
        <v>334</v>
      </c>
      <c r="B27" s="3" t="s">
        <v>467</v>
      </c>
      <c r="C27" s="3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22" t="e">
        <f t="shared" si="1"/>
        <v>#DIV/0!</v>
      </c>
      <c r="O27" s="22" t="e">
        <f t="shared" si="1"/>
        <v>#DIV/0!</v>
      </c>
      <c r="P27" s="22" t="e">
        <f t="shared" si="1"/>
        <v>#DIV/0!</v>
      </c>
      <c r="Q27" s="22" t="e">
        <f t="shared" si="1"/>
        <v>#DIV/0!</v>
      </c>
      <c r="R27" s="22" t="e">
        <f t="shared" si="1"/>
        <v>#DIV/0!</v>
      </c>
      <c r="S27" s="11"/>
    </row>
    <row r="28" spans="1:19" s="2" customFormat="1" ht="22.5" customHeight="1" x14ac:dyDescent="0.15">
      <c r="A28" s="7" t="s">
        <v>497</v>
      </c>
      <c r="B28" s="3" t="s">
        <v>468</v>
      </c>
      <c r="C28" s="3"/>
      <c r="D28" s="41">
        <v>5</v>
      </c>
      <c r="E28" s="41">
        <v>400</v>
      </c>
      <c r="F28" s="41"/>
      <c r="G28" s="41"/>
      <c r="H28" s="41"/>
      <c r="I28" s="41"/>
      <c r="J28" s="41"/>
      <c r="K28" s="41"/>
      <c r="L28" s="41"/>
      <c r="M28" s="41"/>
      <c r="N28" s="22">
        <f t="shared" si="1"/>
        <v>0</v>
      </c>
      <c r="O28" s="22">
        <f t="shared" si="1"/>
        <v>0</v>
      </c>
      <c r="P28" s="22" t="e">
        <f t="shared" si="1"/>
        <v>#DIV/0!</v>
      </c>
      <c r="Q28" s="22" t="e">
        <f t="shared" si="1"/>
        <v>#DIV/0!</v>
      </c>
      <c r="R28" s="22" t="e">
        <f t="shared" si="1"/>
        <v>#DIV/0!</v>
      </c>
      <c r="S28" s="11"/>
    </row>
    <row r="29" spans="1:19" s="2" customFormat="1" ht="35.25" customHeight="1" x14ac:dyDescent="0.15">
      <c r="A29" s="108" t="s">
        <v>23</v>
      </c>
      <c r="B29" s="216" t="s">
        <v>59</v>
      </c>
      <c r="C29" s="215"/>
      <c r="D29" s="112">
        <f>'2021 M.'!C18</f>
        <v>1</v>
      </c>
      <c r="E29" s="112">
        <f>'2021 M.'!D18</f>
        <v>18</v>
      </c>
      <c r="F29" s="112">
        <f>'2021 M.'!E18</f>
        <v>0</v>
      </c>
      <c r="G29" s="112">
        <f>'2021 M.'!F18</f>
        <v>0</v>
      </c>
      <c r="H29" s="112">
        <f>'2021 M.'!G18</f>
        <v>1</v>
      </c>
      <c r="I29" s="112">
        <f>'2021 M.'!H18</f>
        <v>0</v>
      </c>
      <c r="J29" s="112">
        <f>'2021 M.'!I18</f>
        <v>0</v>
      </c>
      <c r="K29" s="112">
        <f>'2021 M.'!J18</f>
        <v>0</v>
      </c>
      <c r="L29" s="112">
        <f>'2021 M.'!K18</f>
        <v>0</v>
      </c>
      <c r="M29" s="112">
        <f>'2021 M.'!L18</f>
        <v>0</v>
      </c>
      <c r="N29" s="22">
        <f t="shared" si="1"/>
        <v>0</v>
      </c>
      <c r="O29" s="22">
        <f t="shared" si="1"/>
        <v>0</v>
      </c>
      <c r="P29" s="22" t="e">
        <f t="shared" si="1"/>
        <v>#DIV/0!</v>
      </c>
      <c r="Q29" s="22" t="e">
        <f t="shared" si="1"/>
        <v>#DIV/0!</v>
      </c>
      <c r="R29" s="22">
        <f t="shared" si="1"/>
        <v>0</v>
      </c>
      <c r="S29" s="11"/>
    </row>
    <row r="30" spans="1:19" s="2" customFormat="1" ht="35.25" customHeight="1" x14ac:dyDescent="0.15">
      <c r="A30" s="108" t="s">
        <v>515</v>
      </c>
      <c r="B30" s="138" t="s">
        <v>517</v>
      </c>
      <c r="C30" s="144"/>
      <c r="D30" s="112"/>
      <c r="E30" s="112"/>
      <c r="F30" s="112"/>
      <c r="G30" s="112"/>
      <c r="H30" s="112">
        <v>1</v>
      </c>
      <c r="I30" s="112"/>
      <c r="J30" s="112"/>
      <c r="K30" s="112"/>
      <c r="L30" s="112"/>
      <c r="M30" s="112"/>
      <c r="N30" s="143"/>
      <c r="O30" s="143"/>
      <c r="P30" s="143"/>
      <c r="Q30" s="143"/>
      <c r="R30" s="143"/>
      <c r="S30" s="11"/>
    </row>
    <row r="31" spans="1:19" s="2" customFormat="1" ht="21" customHeight="1" x14ac:dyDescent="0.15">
      <c r="A31" s="7" t="s">
        <v>516</v>
      </c>
      <c r="B31" s="3" t="s">
        <v>469</v>
      </c>
      <c r="C31" s="3"/>
      <c r="D31" s="41">
        <v>1</v>
      </c>
      <c r="E31" s="41">
        <v>18</v>
      </c>
      <c r="F31" s="41"/>
      <c r="G31" s="41"/>
      <c r="H31" s="41"/>
      <c r="I31" s="41"/>
      <c r="J31" s="41"/>
      <c r="K31" s="41"/>
      <c r="L31" s="41"/>
      <c r="M31" s="41"/>
      <c r="N31" s="22">
        <f t="shared" si="1"/>
        <v>0</v>
      </c>
      <c r="O31" s="22">
        <f t="shared" si="1"/>
        <v>0</v>
      </c>
      <c r="P31" s="22" t="e">
        <f t="shared" si="1"/>
        <v>#DIV/0!</v>
      </c>
      <c r="Q31" s="22" t="e">
        <f t="shared" si="1"/>
        <v>#DIV/0!</v>
      </c>
      <c r="R31" s="22" t="e">
        <f t="shared" si="1"/>
        <v>#DIV/0!</v>
      </c>
      <c r="S31" s="11"/>
    </row>
    <row r="32" spans="1:19" s="2" customFormat="1" ht="21" customHeight="1" x14ac:dyDescent="0.15">
      <c r="A32" s="108" t="s">
        <v>24</v>
      </c>
      <c r="B32" s="214" t="s">
        <v>12</v>
      </c>
      <c r="C32" s="215"/>
      <c r="D32" s="112">
        <f>'2021 M.'!C19</f>
        <v>2</v>
      </c>
      <c r="E32" s="112">
        <f>'2021 M.'!D19</f>
        <v>42</v>
      </c>
      <c r="F32" s="112">
        <f>'2021 M.'!E19</f>
        <v>0</v>
      </c>
      <c r="G32" s="112">
        <f>'2021 M.'!F19</f>
        <v>0</v>
      </c>
      <c r="H32" s="112">
        <f>'2021 M.'!G19</f>
        <v>1</v>
      </c>
      <c r="I32" s="112">
        <f>'2021 M.'!H19</f>
        <v>0</v>
      </c>
      <c r="J32" s="112">
        <f>'2021 M.'!I19</f>
        <v>0</v>
      </c>
      <c r="K32" s="112">
        <f>'2021 M.'!J19</f>
        <v>0</v>
      </c>
      <c r="L32" s="112">
        <f>'2021 M.'!K19</f>
        <v>0</v>
      </c>
      <c r="M32" s="112">
        <f>'2021 M.'!L19</f>
        <v>0</v>
      </c>
      <c r="N32" s="22">
        <f t="shared" si="1"/>
        <v>0</v>
      </c>
      <c r="O32" s="22">
        <f t="shared" si="1"/>
        <v>0</v>
      </c>
      <c r="P32" s="22" t="e">
        <f t="shared" si="1"/>
        <v>#DIV/0!</v>
      </c>
      <c r="Q32" s="22" t="e">
        <f t="shared" si="1"/>
        <v>#DIV/0!</v>
      </c>
      <c r="R32" s="22">
        <f t="shared" si="1"/>
        <v>0</v>
      </c>
      <c r="S32" s="11"/>
    </row>
    <row r="33" spans="1:186" s="2" customFormat="1" ht="21" customHeight="1" x14ac:dyDescent="0.15">
      <c r="A33" s="7" t="s">
        <v>335</v>
      </c>
      <c r="B33" s="3" t="s">
        <v>470</v>
      </c>
      <c r="C33" s="3"/>
      <c r="D33" s="41">
        <v>1</v>
      </c>
      <c r="E33" s="41">
        <v>22</v>
      </c>
      <c r="F33" s="41"/>
      <c r="G33" s="41"/>
      <c r="H33" s="41"/>
      <c r="I33" s="41"/>
      <c r="J33" s="41"/>
      <c r="K33" s="41"/>
      <c r="L33" s="41"/>
      <c r="M33" s="41"/>
      <c r="N33" s="22">
        <f t="shared" ref="N33:N35" si="5">I33*100/D33</f>
        <v>0</v>
      </c>
      <c r="O33" s="22">
        <f t="shared" ref="O33:O35" si="6">J33*100/E33</f>
        <v>0</v>
      </c>
      <c r="P33" s="22" t="e">
        <f t="shared" ref="P33:P35" si="7">K33*100/F33</f>
        <v>#DIV/0!</v>
      </c>
      <c r="Q33" s="22" t="e">
        <f t="shared" ref="Q33:R35" si="8">L33*100/G33</f>
        <v>#DIV/0!</v>
      </c>
      <c r="R33" s="22" t="e">
        <f t="shared" si="8"/>
        <v>#DIV/0!</v>
      </c>
      <c r="S33" s="11"/>
    </row>
    <row r="34" spans="1:186" s="2" customFormat="1" ht="21" customHeight="1" x14ac:dyDescent="0.15">
      <c r="A34" s="7" t="s">
        <v>336</v>
      </c>
      <c r="B34" s="3" t="s">
        <v>471</v>
      </c>
      <c r="C34" s="3"/>
      <c r="D34" s="41">
        <v>1</v>
      </c>
      <c r="E34" s="41">
        <v>20</v>
      </c>
      <c r="F34" s="41"/>
      <c r="G34" s="41"/>
      <c r="H34" s="41"/>
      <c r="I34" s="41"/>
      <c r="J34" s="41"/>
      <c r="K34" s="41"/>
      <c r="L34" s="41"/>
      <c r="M34" s="41"/>
      <c r="N34" s="22">
        <f t="shared" si="5"/>
        <v>0</v>
      </c>
      <c r="O34" s="22">
        <f t="shared" si="6"/>
        <v>0</v>
      </c>
      <c r="P34" s="22" t="e">
        <f t="shared" si="7"/>
        <v>#DIV/0!</v>
      </c>
      <c r="Q34" s="22" t="e">
        <f t="shared" si="8"/>
        <v>#DIV/0!</v>
      </c>
      <c r="R34" s="22" t="e">
        <f t="shared" si="8"/>
        <v>#DIV/0!</v>
      </c>
      <c r="S34" s="11"/>
    </row>
    <row r="35" spans="1:186" s="2" customFormat="1" ht="21" customHeight="1" x14ac:dyDescent="0.15">
      <c r="A35" s="7" t="s">
        <v>337</v>
      </c>
      <c r="B35" s="3" t="s">
        <v>508</v>
      </c>
      <c r="C35" s="3"/>
      <c r="D35" s="41"/>
      <c r="E35" s="41"/>
      <c r="F35" s="41"/>
      <c r="G35" s="41"/>
      <c r="H35" s="41">
        <v>1</v>
      </c>
      <c r="I35" s="41"/>
      <c r="J35" s="41"/>
      <c r="K35" s="41"/>
      <c r="L35" s="41"/>
      <c r="M35" s="41"/>
      <c r="N35" s="22" t="e">
        <f t="shared" si="5"/>
        <v>#DIV/0!</v>
      </c>
      <c r="O35" s="22" t="e">
        <f t="shared" si="6"/>
        <v>#DIV/0!</v>
      </c>
      <c r="P35" s="22" t="e">
        <f t="shared" si="7"/>
        <v>#DIV/0!</v>
      </c>
      <c r="Q35" s="22" t="e">
        <f t="shared" si="8"/>
        <v>#DIV/0!</v>
      </c>
      <c r="R35" s="22">
        <f t="shared" si="8"/>
        <v>0</v>
      </c>
      <c r="S35" s="11"/>
    </row>
    <row r="36" spans="1:186" s="2" customFormat="1" ht="24" customHeight="1" x14ac:dyDescent="0.15">
      <c r="A36" s="108" t="s">
        <v>25</v>
      </c>
      <c r="B36" s="216" t="s">
        <v>13</v>
      </c>
      <c r="C36" s="217"/>
      <c r="D36" s="112">
        <f>'2021 M.'!C20</f>
        <v>2</v>
      </c>
      <c r="E36" s="112">
        <f>'2021 M.'!D20</f>
        <v>35</v>
      </c>
      <c r="F36" s="112">
        <f>'2021 M.'!E20</f>
        <v>0</v>
      </c>
      <c r="G36" s="112">
        <f>'2021 M.'!F20</f>
        <v>0</v>
      </c>
      <c r="H36" s="112">
        <f>'2021 M.'!G20</f>
        <v>0</v>
      </c>
      <c r="I36" s="112">
        <f>'2021 M.'!H20</f>
        <v>0</v>
      </c>
      <c r="J36" s="112">
        <f>'2021 M.'!I20</f>
        <v>0</v>
      </c>
      <c r="K36" s="112">
        <f>'2021 M.'!J20</f>
        <v>0</v>
      </c>
      <c r="L36" s="112">
        <f>'2021 M.'!K20</f>
        <v>0</v>
      </c>
      <c r="M36" s="112">
        <f>'2021 M.'!L20</f>
        <v>0</v>
      </c>
      <c r="N36" s="22">
        <f t="shared" si="1"/>
        <v>0</v>
      </c>
      <c r="O36" s="22">
        <f t="shared" si="1"/>
        <v>0</v>
      </c>
      <c r="P36" s="22" t="e">
        <f t="shared" si="1"/>
        <v>#DIV/0!</v>
      </c>
      <c r="Q36" s="22" t="e">
        <f t="shared" si="1"/>
        <v>#DIV/0!</v>
      </c>
      <c r="R36" s="22" t="e">
        <f t="shared" si="1"/>
        <v>#DIV/0!</v>
      </c>
      <c r="S36" s="11"/>
    </row>
    <row r="37" spans="1:186" s="2" customFormat="1" ht="18.75" customHeight="1" x14ac:dyDescent="0.15">
      <c r="A37" s="7" t="s">
        <v>338</v>
      </c>
      <c r="B37" s="3" t="s">
        <v>472</v>
      </c>
      <c r="C37" s="3"/>
      <c r="D37" s="41">
        <v>1</v>
      </c>
      <c r="E37" s="41">
        <v>15</v>
      </c>
      <c r="F37" s="41"/>
      <c r="G37" s="41"/>
      <c r="H37" s="41"/>
      <c r="I37" s="41"/>
      <c r="J37" s="41"/>
      <c r="K37" s="41"/>
      <c r="L37" s="41"/>
      <c r="M37" s="41"/>
      <c r="N37" s="22">
        <f t="shared" si="1"/>
        <v>0</v>
      </c>
      <c r="O37" s="22">
        <f t="shared" si="1"/>
        <v>0</v>
      </c>
      <c r="P37" s="22" t="e">
        <f t="shared" si="1"/>
        <v>#DIV/0!</v>
      </c>
      <c r="Q37" s="22" t="e">
        <f t="shared" si="1"/>
        <v>#DIV/0!</v>
      </c>
      <c r="R37" s="22" t="e">
        <f t="shared" ref="R37:R38" si="9">M37*100/H37</f>
        <v>#DIV/0!</v>
      </c>
      <c r="S37" s="11"/>
    </row>
    <row r="38" spans="1:186" s="2" customFormat="1" ht="17.25" customHeight="1" x14ac:dyDescent="0.15">
      <c r="A38" s="7" t="s">
        <v>339</v>
      </c>
      <c r="B38" s="3" t="s">
        <v>473</v>
      </c>
      <c r="C38" s="3"/>
      <c r="D38" s="41">
        <v>1</v>
      </c>
      <c r="E38" s="41">
        <v>20</v>
      </c>
      <c r="F38" s="41"/>
      <c r="G38" s="41"/>
      <c r="H38" s="41"/>
      <c r="I38" s="41"/>
      <c r="J38" s="41"/>
      <c r="K38" s="41"/>
      <c r="L38" s="41"/>
      <c r="M38" s="41"/>
      <c r="N38" s="22">
        <f t="shared" si="1"/>
        <v>0</v>
      </c>
      <c r="O38" s="22">
        <f t="shared" si="1"/>
        <v>0</v>
      </c>
      <c r="P38" s="22" t="e">
        <f t="shared" si="1"/>
        <v>#DIV/0!</v>
      </c>
      <c r="Q38" s="22" t="e">
        <f t="shared" si="1"/>
        <v>#DIV/0!</v>
      </c>
      <c r="R38" s="22" t="e">
        <f t="shared" si="9"/>
        <v>#DIV/0!</v>
      </c>
      <c r="S38" s="11"/>
    </row>
    <row r="39" spans="1:186" s="2" customFormat="1" ht="27" customHeight="1" x14ac:dyDescent="0.15">
      <c r="A39" s="108" t="s">
        <v>26</v>
      </c>
      <c r="B39" s="214" t="s">
        <v>14</v>
      </c>
      <c r="C39" s="215"/>
      <c r="D39" s="112">
        <f>'2021 M.'!C21</f>
        <v>3</v>
      </c>
      <c r="E39" s="112">
        <f>'2021 M.'!D21</f>
        <v>33</v>
      </c>
      <c r="F39" s="112">
        <f>'2021 M.'!E21</f>
        <v>0</v>
      </c>
      <c r="G39" s="112">
        <f>'2021 M.'!F21</f>
        <v>0</v>
      </c>
      <c r="H39" s="112">
        <f>'2021 M.'!G21</f>
        <v>0</v>
      </c>
      <c r="I39" s="112">
        <f>'2021 M.'!H21</f>
        <v>0</v>
      </c>
      <c r="J39" s="112">
        <f>'2021 M.'!I21</f>
        <v>0</v>
      </c>
      <c r="K39" s="112">
        <f>'2021 M.'!J21</f>
        <v>0</v>
      </c>
      <c r="L39" s="112">
        <f>'2021 M.'!K21</f>
        <v>0</v>
      </c>
      <c r="M39" s="112">
        <f>'2021 M.'!L21</f>
        <v>0</v>
      </c>
      <c r="N39" s="22">
        <f t="shared" si="1"/>
        <v>0</v>
      </c>
      <c r="O39" s="22">
        <f t="shared" si="1"/>
        <v>0</v>
      </c>
      <c r="P39" s="22" t="e">
        <f t="shared" si="1"/>
        <v>#DIV/0!</v>
      </c>
      <c r="Q39" s="22" t="e">
        <f>L39*100/G39</f>
        <v>#DIV/0!</v>
      </c>
      <c r="R39" s="22" t="e">
        <f t="shared" si="1"/>
        <v>#DIV/0!</v>
      </c>
      <c r="S39" s="11"/>
    </row>
    <row r="40" spans="1:186" s="2" customFormat="1" ht="18" customHeight="1" x14ac:dyDescent="0.15">
      <c r="A40" s="81" t="s">
        <v>340</v>
      </c>
      <c r="B40" s="3" t="s">
        <v>474</v>
      </c>
      <c r="C40" s="3"/>
      <c r="D40" s="41">
        <v>1</v>
      </c>
      <c r="E40" s="41">
        <v>10</v>
      </c>
      <c r="F40" s="41"/>
      <c r="G40" s="41"/>
      <c r="H40" s="41"/>
      <c r="I40" s="41"/>
      <c r="J40" s="41"/>
      <c r="K40" s="41"/>
      <c r="L40" s="41"/>
      <c r="M40" s="41"/>
      <c r="N40" s="22">
        <f t="shared" si="1"/>
        <v>0</v>
      </c>
      <c r="O40" s="22">
        <f t="shared" si="1"/>
        <v>0</v>
      </c>
      <c r="P40" s="22" t="e">
        <f t="shared" si="1"/>
        <v>#DIV/0!</v>
      </c>
      <c r="Q40" s="22" t="e">
        <f t="shared" si="1"/>
        <v>#DIV/0!</v>
      </c>
      <c r="R40" s="22" t="e">
        <f t="shared" si="1"/>
        <v>#DIV/0!</v>
      </c>
      <c r="S40" s="11"/>
    </row>
    <row r="41" spans="1:186" s="2" customFormat="1" ht="17.25" customHeight="1" x14ac:dyDescent="0.15">
      <c r="A41" s="82" t="s">
        <v>341</v>
      </c>
      <c r="B41" s="83" t="s">
        <v>475</v>
      </c>
      <c r="C41" s="83"/>
      <c r="D41" s="84">
        <v>1</v>
      </c>
      <c r="E41" s="84">
        <v>15</v>
      </c>
      <c r="F41" s="84"/>
      <c r="G41" s="84"/>
      <c r="H41" s="84"/>
      <c r="I41" s="84"/>
      <c r="J41" s="84"/>
      <c r="K41" s="84"/>
      <c r="L41" s="84"/>
      <c r="M41" s="84"/>
      <c r="N41" s="22">
        <f t="shared" si="1"/>
        <v>0</v>
      </c>
      <c r="O41" s="22">
        <f t="shared" si="1"/>
        <v>0</v>
      </c>
      <c r="P41" s="22" t="e">
        <f t="shared" si="1"/>
        <v>#DIV/0!</v>
      </c>
      <c r="Q41" s="22" t="e">
        <f t="shared" si="1"/>
        <v>#DIV/0!</v>
      </c>
      <c r="R41" s="22" t="e">
        <f t="shared" si="1"/>
        <v>#DIV/0!</v>
      </c>
      <c r="S41" s="85"/>
    </row>
    <row r="42" spans="1:186" s="80" customFormat="1" ht="19.5" customHeight="1" x14ac:dyDescent="0.15">
      <c r="A42" s="7" t="s">
        <v>342</v>
      </c>
      <c r="B42" s="3" t="s">
        <v>476</v>
      </c>
      <c r="C42" s="3"/>
      <c r="D42" s="41">
        <v>1</v>
      </c>
      <c r="E42" s="41">
        <v>8</v>
      </c>
      <c r="F42" s="41"/>
      <c r="G42" s="41"/>
      <c r="H42" s="41"/>
      <c r="I42" s="41"/>
      <c r="J42" s="41"/>
      <c r="K42" s="41"/>
      <c r="L42" s="41"/>
      <c r="M42" s="41"/>
      <c r="N42" s="22">
        <f t="shared" si="1"/>
        <v>0</v>
      </c>
      <c r="O42" s="22">
        <f t="shared" si="1"/>
        <v>0</v>
      </c>
      <c r="P42" s="22" t="e">
        <f t="shared" si="1"/>
        <v>#DIV/0!</v>
      </c>
      <c r="Q42" s="22" t="e">
        <f t="shared" si="1"/>
        <v>#DIV/0!</v>
      </c>
      <c r="R42" s="22" t="e">
        <f t="shared" si="1"/>
        <v>#DIV/0!</v>
      </c>
      <c r="S42" s="141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142"/>
    </row>
    <row r="43" spans="1:186" s="2" customFormat="1" ht="15.75" customHeight="1" x14ac:dyDescent="0.15">
      <c r="A43" s="113" t="s">
        <v>27</v>
      </c>
      <c r="B43" s="214" t="s">
        <v>15</v>
      </c>
      <c r="C43" s="215"/>
      <c r="D43" s="114">
        <f>'2021 M.'!C22</f>
        <v>0</v>
      </c>
      <c r="E43" s="114">
        <f>'2021 M.'!D22</f>
        <v>0</v>
      </c>
      <c r="F43" s="114">
        <f>'2021 M.'!E22</f>
        <v>0</v>
      </c>
      <c r="G43" s="114">
        <f>'2021 M.'!F22</f>
        <v>0</v>
      </c>
      <c r="H43" s="114">
        <f>'2021 M.'!G22</f>
        <v>1</v>
      </c>
      <c r="I43" s="114">
        <f>'2021 M.'!H22</f>
        <v>0</v>
      </c>
      <c r="J43" s="114">
        <f>'2021 M.'!I22</f>
        <v>0</v>
      </c>
      <c r="K43" s="114">
        <f>'2021 M.'!J22</f>
        <v>0</v>
      </c>
      <c r="L43" s="114">
        <f>'2021 M.'!K22</f>
        <v>0</v>
      </c>
      <c r="M43" s="114">
        <f>'2021 M.'!L22</f>
        <v>0</v>
      </c>
      <c r="N43" s="88" t="e">
        <f t="shared" si="1"/>
        <v>#DIV/0!</v>
      </c>
      <c r="O43" s="88" t="e">
        <f t="shared" si="1"/>
        <v>#DIV/0!</v>
      </c>
      <c r="P43" s="88" t="e">
        <f t="shared" si="1"/>
        <v>#DIV/0!</v>
      </c>
      <c r="Q43" s="88" t="e">
        <f t="shared" si="1"/>
        <v>#DIV/0!</v>
      </c>
      <c r="R43" s="88">
        <f t="shared" si="1"/>
        <v>0</v>
      </c>
      <c r="S43" s="89"/>
    </row>
    <row r="44" spans="1:186" s="2" customFormat="1" ht="15.75" customHeight="1" x14ac:dyDescent="0.15">
      <c r="A44" s="147" t="s">
        <v>343</v>
      </c>
      <c r="B44" s="148" t="s">
        <v>510</v>
      </c>
      <c r="C44" s="146"/>
      <c r="D44" s="114"/>
      <c r="E44" s="114"/>
      <c r="F44" s="114"/>
      <c r="G44" s="114"/>
      <c r="H44" s="114">
        <v>1</v>
      </c>
      <c r="I44" s="114"/>
      <c r="J44" s="114"/>
      <c r="K44" s="114"/>
      <c r="L44" s="114"/>
      <c r="M44" s="114"/>
      <c r="N44" s="88"/>
      <c r="O44" s="88"/>
      <c r="P44" s="88"/>
      <c r="Q44" s="88"/>
      <c r="R44" s="88"/>
      <c r="S44" s="89"/>
    </row>
    <row r="45" spans="1:186" s="2" customFormat="1" ht="15.75" customHeight="1" x14ac:dyDescent="0.15">
      <c r="A45" s="90" t="s">
        <v>509</v>
      </c>
      <c r="B45" s="86" t="s">
        <v>477</v>
      </c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8" t="e">
        <f t="shared" si="1"/>
        <v>#DIV/0!</v>
      </c>
      <c r="O45" s="88" t="e">
        <f t="shared" si="1"/>
        <v>#DIV/0!</v>
      </c>
      <c r="P45" s="88" t="e">
        <f t="shared" si="1"/>
        <v>#DIV/0!</v>
      </c>
      <c r="Q45" s="88" t="e">
        <f t="shared" si="1"/>
        <v>#DIV/0!</v>
      </c>
      <c r="R45" s="88" t="e">
        <f t="shared" si="1"/>
        <v>#DIV/0!</v>
      </c>
      <c r="S45" s="89"/>
    </row>
    <row r="46" spans="1:186" s="2" customFormat="1" ht="22.5" customHeight="1" x14ac:dyDescent="0.15">
      <c r="A46" s="108" t="s">
        <v>394</v>
      </c>
      <c r="B46" s="214" t="s">
        <v>16</v>
      </c>
      <c r="C46" s="215"/>
      <c r="D46" s="112">
        <f>'2021 M.'!C23</f>
        <v>15</v>
      </c>
      <c r="E46" s="112">
        <f>'2021 M.'!D23</f>
        <v>295</v>
      </c>
      <c r="F46" s="112">
        <f>'2021 M.'!E23</f>
        <v>0</v>
      </c>
      <c r="G46" s="112">
        <f>'2021 M.'!F23</f>
        <v>0</v>
      </c>
      <c r="H46" s="112">
        <f>'2021 M.'!G23</f>
        <v>17</v>
      </c>
      <c r="I46" s="112">
        <f>'2021 M.'!H23</f>
        <v>0</v>
      </c>
      <c r="J46" s="112">
        <f>'2021 M.'!I23</f>
        <v>0</v>
      </c>
      <c r="K46" s="112">
        <f>'2021 M.'!J23</f>
        <v>0</v>
      </c>
      <c r="L46" s="112">
        <f>'2021 M.'!K23</f>
        <v>0</v>
      </c>
      <c r="M46" s="112">
        <f>'2021 M.'!L23</f>
        <v>0</v>
      </c>
      <c r="N46" s="22">
        <f t="shared" si="1"/>
        <v>0</v>
      </c>
      <c r="O46" s="22">
        <f t="shared" si="1"/>
        <v>0</v>
      </c>
      <c r="P46" s="22" t="e">
        <f t="shared" si="1"/>
        <v>#DIV/0!</v>
      </c>
      <c r="Q46" s="22" t="e">
        <f t="shared" si="1"/>
        <v>#DIV/0!</v>
      </c>
      <c r="R46" s="22">
        <f t="shared" si="1"/>
        <v>0</v>
      </c>
      <c r="S46" s="11"/>
    </row>
    <row r="47" spans="1:186" s="2" customFormat="1" ht="16.5" customHeight="1" x14ac:dyDescent="0.15">
      <c r="A47" s="7" t="s">
        <v>344</v>
      </c>
      <c r="B47" s="3" t="s">
        <v>479</v>
      </c>
      <c r="C47" s="3"/>
      <c r="D47" s="41">
        <v>1</v>
      </c>
      <c r="E47" s="41">
        <v>15</v>
      </c>
      <c r="F47" s="41"/>
      <c r="G47" s="41"/>
      <c r="H47" s="41"/>
      <c r="I47" s="41"/>
      <c r="J47" s="41"/>
      <c r="K47" s="41"/>
      <c r="L47" s="41"/>
      <c r="M47" s="41"/>
      <c r="N47" s="22">
        <f t="shared" si="1"/>
        <v>0</v>
      </c>
      <c r="O47" s="22">
        <f t="shared" si="1"/>
        <v>0</v>
      </c>
      <c r="P47" s="22" t="e">
        <f t="shared" si="1"/>
        <v>#DIV/0!</v>
      </c>
      <c r="Q47" s="22" t="e">
        <f t="shared" si="1"/>
        <v>#DIV/0!</v>
      </c>
      <c r="R47" s="22" t="e">
        <f t="shared" si="1"/>
        <v>#DIV/0!</v>
      </c>
      <c r="S47" s="11"/>
    </row>
    <row r="48" spans="1:186" s="2" customFormat="1" ht="13.5" customHeight="1" x14ac:dyDescent="0.15">
      <c r="A48" s="7" t="s">
        <v>345</v>
      </c>
      <c r="B48" s="3" t="s">
        <v>480</v>
      </c>
      <c r="C48" s="3"/>
      <c r="D48" s="41">
        <v>8</v>
      </c>
      <c r="E48" s="41">
        <v>180</v>
      </c>
      <c r="F48" s="41"/>
      <c r="G48" s="41"/>
      <c r="H48" s="41"/>
      <c r="I48" s="41"/>
      <c r="J48" s="41"/>
      <c r="K48" s="41"/>
      <c r="L48" s="41"/>
      <c r="M48" s="41"/>
      <c r="N48" s="22">
        <f t="shared" si="1"/>
        <v>0</v>
      </c>
      <c r="O48" s="22">
        <f t="shared" si="1"/>
        <v>0</v>
      </c>
      <c r="P48" s="22" t="e">
        <f t="shared" si="1"/>
        <v>#DIV/0!</v>
      </c>
      <c r="Q48" s="22" t="e">
        <f t="shared" si="1"/>
        <v>#DIV/0!</v>
      </c>
      <c r="R48" s="22" t="e">
        <f t="shared" si="1"/>
        <v>#DIV/0!</v>
      </c>
      <c r="S48" s="11"/>
    </row>
    <row r="49" spans="1:19" s="2" customFormat="1" ht="18" customHeight="1" x14ac:dyDescent="0.15">
      <c r="A49" s="7" t="s">
        <v>346</v>
      </c>
      <c r="B49" s="3" t="s">
        <v>481</v>
      </c>
      <c r="C49" s="3"/>
      <c r="D49" s="41">
        <v>4</v>
      </c>
      <c r="E49" s="41">
        <v>70</v>
      </c>
      <c r="F49" s="41"/>
      <c r="G49" s="41"/>
      <c r="H49" s="41"/>
      <c r="I49" s="41"/>
      <c r="J49" s="41"/>
      <c r="K49" s="41"/>
      <c r="L49" s="41"/>
      <c r="M49" s="41"/>
      <c r="N49" s="137"/>
      <c r="O49" s="137"/>
      <c r="P49" s="137"/>
      <c r="Q49" s="137"/>
      <c r="R49" s="137"/>
      <c r="S49" s="11"/>
    </row>
    <row r="50" spans="1:19" s="2" customFormat="1" ht="18" customHeight="1" x14ac:dyDescent="0.15">
      <c r="A50" s="7" t="s">
        <v>478</v>
      </c>
      <c r="B50" s="145" t="s">
        <v>511</v>
      </c>
      <c r="C50" s="3"/>
      <c r="D50" s="41"/>
      <c r="E50" s="41"/>
      <c r="F50" s="41"/>
      <c r="G50" s="41"/>
      <c r="H50" s="41">
        <v>1</v>
      </c>
      <c r="I50" s="41"/>
      <c r="J50" s="41"/>
      <c r="K50" s="41"/>
      <c r="L50" s="41"/>
      <c r="M50" s="41"/>
      <c r="N50" s="143"/>
      <c r="O50" s="143"/>
      <c r="P50" s="143"/>
      <c r="Q50" s="143"/>
      <c r="R50" s="143"/>
      <c r="S50" s="11"/>
    </row>
    <row r="51" spans="1:19" s="2" customFormat="1" ht="18" customHeight="1" x14ac:dyDescent="0.15">
      <c r="A51" s="7" t="s">
        <v>513</v>
      </c>
      <c r="B51" s="145" t="s">
        <v>512</v>
      </c>
      <c r="C51" s="3"/>
      <c r="D51" s="41"/>
      <c r="E51" s="41"/>
      <c r="F51" s="41"/>
      <c r="G51" s="41"/>
      <c r="H51" s="41">
        <v>1</v>
      </c>
      <c r="I51" s="41"/>
      <c r="J51" s="41"/>
      <c r="K51" s="41"/>
      <c r="L51" s="41"/>
      <c r="M51" s="41"/>
      <c r="N51" s="143"/>
      <c r="O51" s="143"/>
      <c r="P51" s="143"/>
      <c r="Q51" s="143"/>
      <c r="R51" s="143"/>
      <c r="S51" s="11"/>
    </row>
    <row r="52" spans="1:19" s="2" customFormat="1" ht="16.5" customHeight="1" x14ac:dyDescent="0.15">
      <c r="A52" s="7" t="s">
        <v>514</v>
      </c>
      <c r="B52" s="136" t="s">
        <v>482</v>
      </c>
      <c r="C52" s="3"/>
      <c r="D52" s="41">
        <v>2</v>
      </c>
      <c r="E52" s="41">
        <v>30</v>
      </c>
      <c r="F52" s="41"/>
      <c r="G52" s="41"/>
      <c r="H52" s="41"/>
      <c r="I52" s="41"/>
      <c r="J52" s="41"/>
      <c r="K52" s="41"/>
      <c r="L52" s="41"/>
      <c r="M52" s="41"/>
      <c r="N52" s="22">
        <f t="shared" si="1"/>
        <v>0</v>
      </c>
      <c r="O52" s="22">
        <f t="shared" si="1"/>
        <v>0</v>
      </c>
      <c r="P52" s="22" t="e">
        <f t="shared" si="1"/>
        <v>#DIV/0!</v>
      </c>
      <c r="Q52" s="22" t="e">
        <f t="shared" si="1"/>
        <v>#DIV/0!</v>
      </c>
      <c r="R52" s="22" t="e">
        <f t="shared" si="1"/>
        <v>#DIV/0!</v>
      </c>
      <c r="S52" s="11"/>
    </row>
    <row r="53" spans="1:19" s="2" customFormat="1" ht="18" customHeight="1" x14ac:dyDescent="0.15">
      <c r="A53" s="108" t="s">
        <v>81</v>
      </c>
      <c r="B53" s="214" t="s">
        <v>79</v>
      </c>
      <c r="C53" s="215"/>
      <c r="D53" s="112">
        <f>'2021 M.'!C24</f>
        <v>1</v>
      </c>
      <c r="E53" s="112">
        <f>'2021 M.'!D24</f>
        <v>10</v>
      </c>
      <c r="F53" s="112">
        <f>'2021 M.'!E24</f>
        <v>0</v>
      </c>
      <c r="G53" s="112">
        <f>'2021 M.'!F24</f>
        <v>0</v>
      </c>
      <c r="H53" s="112">
        <f>'2021 M.'!G24</f>
        <v>0</v>
      </c>
      <c r="I53" s="112">
        <f>'2021 M.'!H24</f>
        <v>0</v>
      </c>
      <c r="J53" s="112">
        <f>'2021 M.'!I24</f>
        <v>0</v>
      </c>
      <c r="K53" s="112">
        <f>'2021 M.'!J24</f>
        <v>0</v>
      </c>
      <c r="L53" s="112">
        <f>'2021 M.'!K24</f>
        <v>0</v>
      </c>
      <c r="M53" s="112">
        <f>'2021 M.'!L24</f>
        <v>0</v>
      </c>
      <c r="N53" s="22">
        <f t="shared" si="1"/>
        <v>0</v>
      </c>
      <c r="O53" s="22">
        <f t="shared" si="1"/>
        <v>0</v>
      </c>
      <c r="P53" s="22" t="e">
        <f t="shared" si="1"/>
        <v>#DIV/0!</v>
      </c>
      <c r="Q53" s="22" t="e">
        <f t="shared" si="1"/>
        <v>#DIV/0!</v>
      </c>
      <c r="R53" s="22" t="e">
        <f t="shared" si="1"/>
        <v>#DIV/0!</v>
      </c>
      <c r="S53" s="11"/>
    </row>
    <row r="54" spans="1:19" s="2" customFormat="1" ht="18" customHeight="1" x14ac:dyDescent="0.15">
      <c r="A54" s="7" t="s">
        <v>347</v>
      </c>
      <c r="B54" s="3" t="s">
        <v>483</v>
      </c>
      <c r="C54" s="3"/>
      <c r="D54" s="41">
        <v>1</v>
      </c>
      <c r="E54" s="41">
        <v>10</v>
      </c>
      <c r="F54" s="41"/>
      <c r="G54" s="41"/>
      <c r="H54" s="41"/>
      <c r="I54" s="41"/>
      <c r="J54" s="41"/>
      <c r="K54" s="41"/>
      <c r="L54" s="41"/>
      <c r="M54" s="41"/>
      <c r="N54" s="22">
        <f t="shared" si="1"/>
        <v>0</v>
      </c>
      <c r="O54" s="22">
        <f t="shared" si="1"/>
        <v>0</v>
      </c>
      <c r="P54" s="22" t="e">
        <f t="shared" si="1"/>
        <v>#DIV/0!</v>
      </c>
      <c r="Q54" s="22" t="e">
        <f t="shared" si="1"/>
        <v>#DIV/0!</v>
      </c>
      <c r="R54" s="22" t="e">
        <f t="shared" si="1"/>
        <v>#DIV/0!</v>
      </c>
      <c r="S54" s="11"/>
    </row>
    <row r="55" spans="1:19" s="2" customFormat="1" ht="18" customHeight="1" x14ac:dyDescent="0.15">
      <c r="A55" s="108" t="s">
        <v>109</v>
      </c>
      <c r="B55" s="216" t="s">
        <v>138</v>
      </c>
      <c r="C55" s="215"/>
      <c r="D55" s="112">
        <f>'2021 M.'!C25</f>
        <v>0</v>
      </c>
      <c r="E55" s="112">
        <f>'2021 M.'!D25</f>
        <v>0</v>
      </c>
      <c r="F55" s="112">
        <f>'2021 M.'!E25</f>
        <v>0</v>
      </c>
      <c r="G55" s="112">
        <f>'2021 M.'!F25</f>
        <v>0</v>
      </c>
      <c r="H55" s="112">
        <f>'2021 M.'!G25</f>
        <v>0</v>
      </c>
      <c r="I55" s="112">
        <f>'2021 M.'!H25</f>
        <v>0</v>
      </c>
      <c r="J55" s="112">
        <f>'2021 M.'!I25</f>
        <v>0</v>
      </c>
      <c r="K55" s="112">
        <f>'2021 M.'!J25</f>
        <v>0</v>
      </c>
      <c r="L55" s="112">
        <f>'2021 M.'!K25</f>
        <v>0</v>
      </c>
      <c r="M55" s="112">
        <f>'2021 M.'!L25</f>
        <v>0</v>
      </c>
      <c r="N55" s="22" t="e">
        <f t="shared" si="1"/>
        <v>#DIV/0!</v>
      </c>
      <c r="O55" s="22" t="e">
        <f t="shared" si="1"/>
        <v>#DIV/0!</v>
      </c>
      <c r="P55" s="22" t="e">
        <f t="shared" si="1"/>
        <v>#DIV/0!</v>
      </c>
      <c r="Q55" s="22" t="e">
        <f t="shared" si="1"/>
        <v>#DIV/0!</v>
      </c>
      <c r="R55" s="22" t="e">
        <f t="shared" si="1"/>
        <v>#DIV/0!</v>
      </c>
      <c r="S55" s="11"/>
    </row>
    <row r="56" spans="1:19" s="2" customFormat="1" ht="17.25" customHeight="1" x14ac:dyDescent="0.15">
      <c r="A56" s="7" t="s">
        <v>348</v>
      </c>
      <c r="B56" s="27"/>
      <c r="C56" s="27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22" t="e">
        <f t="shared" si="1"/>
        <v>#DIV/0!</v>
      </c>
      <c r="O56" s="22" t="e">
        <f t="shared" si="1"/>
        <v>#DIV/0!</v>
      </c>
      <c r="P56" s="22" t="e">
        <f t="shared" si="1"/>
        <v>#DIV/0!</v>
      </c>
      <c r="Q56" s="22" t="e">
        <f t="shared" si="1"/>
        <v>#DIV/0!</v>
      </c>
      <c r="R56" s="22" t="e">
        <f t="shared" si="1"/>
        <v>#DIV/0!</v>
      </c>
      <c r="S56" s="11"/>
    </row>
    <row r="57" spans="1:19" s="2" customFormat="1" ht="18" customHeight="1" x14ac:dyDescent="0.15">
      <c r="A57" s="108" t="s">
        <v>108</v>
      </c>
      <c r="B57" s="216" t="s">
        <v>77</v>
      </c>
      <c r="C57" s="215"/>
      <c r="D57" s="112">
        <f>'2021 M.'!C26</f>
        <v>4</v>
      </c>
      <c r="E57" s="112">
        <f>'2021 M.'!D26</f>
        <v>80</v>
      </c>
      <c r="F57" s="112">
        <f>'2021 M.'!E26</f>
        <v>0</v>
      </c>
      <c r="G57" s="112">
        <f>'2021 M.'!F26</f>
        <v>1</v>
      </c>
      <c r="H57" s="112">
        <f>'2021 M.'!G26</f>
        <v>0</v>
      </c>
      <c r="I57" s="112">
        <f>'2021 M.'!H26</f>
        <v>0</v>
      </c>
      <c r="J57" s="112">
        <f>'2021 M.'!I26</f>
        <v>0</v>
      </c>
      <c r="K57" s="112">
        <f>'2021 M.'!J26</f>
        <v>0</v>
      </c>
      <c r="L57" s="112">
        <f>'2021 M.'!K26</f>
        <v>0</v>
      </c>
      <c r="M57" s="112">
        <f>'2021 M.'!L26</f>
        <v>0</v>
      </c>
      <c r="N57" s="22">
        <f t="shared" si="1"/>
        <v>0</v>
      </c>
      <c r="O57" s="22">
        <f t="shared" si="1"/>
        <v>0</v>
      </c>
      <c r="P57" s="22" t="e">
        <f t="shared" si="1"/>
        <v>#DIV/0!</v>
      </c>
      <c r="Q57" s="22">
        <f t="shared" si="1"/>
        <v>0</v>
      </c>
      <c r="R57" s="22" t="e">
        <f t="shared" si="1"/>
        <v>#DIV/0!</v>
      </c>
      <c r="S57" s="11"/>
    </row>
    <row r="58" spans="1:19" s="2" customFormat="1" ht="18" customHeight="1" x14ac:dyDescent="0.15">
      <c r="A58" s="7" t="s">
        <v>349</v>
      </c>
      <c r="B58" s="107" t="s">
        <v>484</v>
      </c>
      <c r="C58" s="27"/>
      <c r="D58" s="41">
        <v>4</v>
      </c>
      <c r="E58" s="41">
        <v>80</v>
      </c>
      <c r="F58" s="41"/>
      <c r="G58" s="41"/>
      <c r="H58" s="41"/>
      <c r="I58" s="41"/>
      <c r="J58" s="41"/>
      <c r="K58" s="41"/>
      <c r="L58" s="41"/>
      <c r="M58" s="41"/>
      <c r="N58" s="22">
        <f t="shared" si="1"/>
        <v>0</v>
      </c>
      <c r="O58" s="22">
        <f t="shared" si="1"/>
        <v>0</v>
      </c>
      <c r="P58" s="22" t="e">
        <f t="shared" si="1"/>
        <v>#DIV/0!</v>
      </c>
      <c r="Q58" s="22" t="e">
        <f t="shared" si="1"/>
        <v>#DIV/0!</v>
      </c>
      <c r="R58" s="22" t="e">
        <f t="shared" si="1"/>
        <v>#DIV/0!</v>
      </c>
      <c r="S58" s="11"/>
    </row>
    <row r="59" spans="1:19" s="2" customFormat="1" ht="19.5" customHeight="1" x14ac:dyDescent="0.15">
      <c r="A59" s="108" t="s">
        <v>391</v>
      </c>
      <c r="B59" s="214" t="s">
        <v>3</v>
      </c>
      <c r="C59" s="215"/>
      <c r="D59" s="112">
        <f>'2021 M.'!C27</f>
        <v>1</v>
      </c>
      <c r="E59" s="112">
        <f>'2021 M.'!D27</f>
        <v>10</v>
      </c>
      <c r="F59" s="112">
        <f>'2021 M.'!E27</f>
        <v>0</v>
      </c>
      <c r="G59" s="112">
        <f>'2021 M.'!F27</f>
        <v>0</v>
      </c>
      <c r="H59" s="112">
        <f>'2021 M.'!G27</f>
        <v>0</v>
      </c>
      <c r="I59" s="112">
        <f>'2021 M.'!H27</f>
        <v>0</v>
      </c>
      <c r="J59" s="112">
        <f>'2021 M.'!I27</f>
        <v>0</v>
      </c>
      <c r="K59" s="112">
        <f>'2021 M.'!J27</f>
        <v>0</v>
      </c>
      <c r="L59" s="112">
        <f>'2021 M.'!K27</f>
        <v>0</v>
      </c>
      <c r="M59" s="112">
        <f>'2021 M.'!L27</f>
        <v>0</v>
      </c>
      <c r="N59" s="22">
        <f t="shared" si="1"/>
        <v>0</v>
      </c>
      <c r="O59" s="22">
        <f t="shared" si="1"/>
        <v>0</v>
      </c>
      <c r="P59" s="22" t="e">
        <f t="shared" si="1"/>
        <v>#DIV/0!</v>
      </c>
      <c r="Q59" s="22" t="e">
        <f t="shared" si="1"/>
        <v>#DIV/0!</v>
      </c>
      <c r="R59" s="22" t="e">
        <f t="shared" si="1"/>
        <v>#DIV/0!</v>
      </c>
      <c r="S59" s="11"/>
    </row>
    <row r="60" spans="1:19" s="2" customFormat="1" ht="19.5" customHeight="1" x14ac:dyDescent="0.15">
      <c r="A60" s="7" t="s">
        <v>350</v>
      </c>
      <c r="B60" s="3" t="s">
        <v>485</v>
      </c>
      <c r="C60" s="3"/>
      <c r="D60" s="41">
        <v>1</v>
      </c>
      <c r="E60" s="41">
        <v>10</v>
      </c>
      <c r="F60" s="41"/>
      <c r="G60" s="41"/>
      <c r="H60" s="41"/>
      <c r="I60" s="41"/>
      <c r="J60" s="41"/>
      <c r="K60" s="41"/>
      <c r="L60" s="41"/>
      <c r="M60" s="41"/>
      <c r="N60" s="22">
        <f t="shared" ref="N60:R60" si="10">I60*100/D60</f>
        <v>0</v>
      </c>
      <c r="O60" s="22">
        <f t="shared" si="10"/>
        <v>0</v>
      </c>
      <c r="P60" s="22" t="e">
        <f t="shared" si="10"/>
        <v>#DIV/0!</v>
      </c>
      <c r="Q60" s="22" t="e">
        <f t="shared" si="10"/>
        <v>#DIV/0!</v>
      </c>
      <c r="R60" s="22" t="e">
        <f t="shared" si="10"/>
        <v>#DIV/0!</v>
      </c>
      <c r="S60" s="11"/>
    </row>
    <row r="61" spans="1:19" s="2" customFormat="1" ht="19.5" customHeight="1" x14ac:dyDescent="0.15">
      <c r="A61" s="108" t="s">
        <v>84</v>
      </c>
      <c r="B61" s="216" t="s">
        <v>17</v>
      </c>
      <c r="C61" s="215"/>
      <c r="D61" s="112">
        <f>'2021 M.'!C28</f>
        <v>4</v>
      </c>
      <c r="E61" s="112">
        <f>'2021 M.'!D28</f>
        <v>80</v>
      </c>
      <c r="F61" s="112">
        <f>'2021 M.'!E28</f>
        <v>0</v>
      </c>
      <c r="G61" s="112">
        <f>'2021 M.'!F28</f>
        <v>0</v>
      </c>
      <c r="H61" s="112">
        <f>'2021 M.'!G28</f>
        <v>1</v>
      </c>
      <c r="I61" s="112">
        <f>'2021 M.'!H28</f>
        <v>0</v>
      </c>
      <c r="J61" s="112">
        <f>'2021 M.'!I28</f>
        <v>0</v>
      </c>
      <c r="K61" s="112">
        <f>'2021 M.'!J28</f>
        <v>0</v>
      </c>
      <c r="L61" s="112">
        <f>'2021 M.'!K28</f>
        <v>0</v>
      </c>
      <c r="M61" s="112">
        <f>'2021 M.'!L28</f>
        <v>0</v>
      </c>
      <c r="N61" s="22">
        <f t="shared" si="1"/>
        <v>0</v>
      </c>
      <c r="O61" s="22">
        <f t="shared" si="1"/>
        <v>0</v>
      </c>
      <c r="P61" s="22" t="e">
        <f t="shared" si="1"/>
        <v>#DIV/0!</v>
      </c>
      <c r="Q61" s="22" t="e">
        <f t="shared" si="1"/>
        <v>#DIV/0!</v>
      </c>
      <c r="R61" s="22">
        <f t="shared" si="1"/>
        <v>0</v>
      </c>
      <c r="S61" s="11"/>
    </row>
    <row r="62" spans="1:19" s="2" customFormat="1" ht="19.5" customHeight="1" x14ac:dyDescent="0.15">
      <c r="A62" s="7" t="s">
        <v>351</v>
      </c>
      <c r="B62" s="107" t="s">
        <v>487</v>
      </c>
      <c r="C62" s="27"/>
      <c r="D62" s="41">
        <v>1</v>
      </c>
      <c r="E62" s="41">
        <v>20</v>
      </c>
      <c r="F62" s="41"/>
      <c r="G62" s="41"/>
      <c r="H62" s="41"/>
      <c r="I62" s="41"/>
      <c r="J62" s="41"/>
      <c r="K62" s="41"/>
      <c r="L62" s="41"/>
      <c r="M62" s="41"/>
      <c r="N62" s="22">
        <f t="shared" ref="N62:R66" si="11">I62*100/D62</f>
        <v>0</v>
      </c>
      <c r="O62" s="22">
        <f t="shared" si="11"/>
        <v>0</v>
      </c>
      <c r="P62" s="22" t="e">
        <f t="shared" si="11"/>
        <v>#DIV/0!</v>
      </c>
      <c r="Q62" s="22" t="e">
        <f t="shared" si="11"/>
        <v>#DIV/0!</v>
      </c>
      <c r="R62" s="22" t="e">
        <f t="shared" si="11"/>
        <v>#DIV/0!</v>
      </c>
      <c r="S62" s="11"/>
    </row>
    <row r="63" spans="1:19" s="2" customFormat="1" ht="19.5" customHeight="1" x14ac:dyDescent="0.15">
      <c r="A63" s="7" t="s">
        <v>352</v>
      </c>
      <c r="B63" s="107" t="s">
        <v>488</v>
      </c>
      <c r="C63" s="27"/>
      <c r="D63" s="41">
        <v>1</v>
      </c>
      <c r="E63" s="41">
        <v>20</v>
      </c>
      <c r="F63" s="41"/>
      <c r="G63" s="41"/>
      <c r="H63" s="41"/>
      <c r="I63" s="41"/>
      <c r="J63" s="41"/>
      <c r="K63" s="41"/>
      <c r="L63" s="41"/>
      <c r="M63" s="41"/>
      <c r="N63" s="22">
        <f t="shared" si="11"/>
        <v>0</v>
      </c>
      <c r="O63" s="22">
        <f t="shared" si="11"/>
        <v>0</v>
      </c>
      <c r="P63" s="22" t="e">
        <f t="shared" si="11"/>
        <v>#DIV/0!</v>
      </c>
      <c r="Q63" s="22" t="e">
        <f t="shared" si="11"/>
        <v>#DIV/0!</v>
      </c>
      <c r="R63" s="22" t="e">
        <f t="shared" si="11"/>
        <v>#DIV/0!</v>
      </c>
      <c r="S63" s="11"/>
    </row>
    <row r="64" spans="1:19" s="2" customFormat="1" ht="19.5" customHeight="1" x14ac:dyDescent="0.15">
      <c r="A64" s="7" t="s">
        <v>353</v>
      </c>
      <c r="B64" s="107" t="s">
        <v>489</v>
      </c>
      <c r="C64" s="27"/>
      <c r="D64" s="41">
        <v>1</v>
      </c>
      <c r="E64" s="41">
        <v>20</v>
      </c>
      <c r="F64" s="41"/>
      <c r="G64" s="41"/>
      <c r="H64" s="41"/>
      <c r="I64" s="41"/>
      <c r="J64" s="41"/>
      <c r="K64" s="41"/>
      <c r="L64" s="41"/>
      <c r="M64" s="41"/>
      <c r="N64" s="137"/>
      <c r="O64" s="137"/>
      <c r="P64" s="137"/>
      <c r="Q64" s="137"/>
      <c r="R64" s="137"/>
      <c r="S64" s="11"/>
    </row>
    <row r="65" spans="1:19" s="2" customFormat="1" ht="19.5" customHeight="1" x14ac:dyDescent="0.15">
      <c r="A65" s="7" t="s">
        <v>486</v>
      </c>
      <c r="B65" s="138" t="s">
        <v>518</v>
      </c>
      <c r="C65" s="27"/>
      <c r="D65" s="41"/>
      <c r="E65" s="41"/>
      <c r="F65" s="41"/>
      <c r="G65" s="41"/>
      <c r="H65" s="41">
        <v>1</v>
      </c>
      <c r="I65" s="41"/>
      <c r="J65" s="41"/>
      <c r="K65" s="41"/>
      <c r="L65" s="41"/>
      <c r="M65" s="41"/>
      <c r="N65" s="143"/>
      <c r="O65" s="143"/>
      <c r="P65" s="143"/>
      <c r="Q65" s="143"/>
      <c r="R65" s="143"/>
      <c r="S65" s="11"/>
    </row>
    <row r="66" spans="1:19" s="2" customFormat="1" ht="18" customHeight="1" x14ac:dyDescent="0.15">
      <c r="A66" s="7" t="s">
        <v>519</v>
      </c>
      <c r="B66" s="138" t="s">
        <v>490</v>
      </c>
      <c r="C66" s="27"/>
      <c r="D66" s="41">
        <v>1</v>
      </c>
      <c r="E66" s="41">
        <v>20</v>
      </c>
      <c r="F66" s="41"/>
      <c r="G66" s="41"/>
      <c r="H66" s="41"/>
      <c r="I66" s="41"/>
      <c r="J66" s="41"/>
      <c r="K66" s="41"/>
      <c r="L66" s="41"/>
      <c r="M66" s="41"/>
      <c r="N66" s="22">
        <f t="shared" si="11"/>
        <v>0</v>
      </c>
      <c r="O66" s="22">
        <f t="shared" si="11"/>
        <v>0</v>
      </c>
      <c r="P66" s="22" t="e">
        <f t="shared" si="11"/>
        <v>#DIV/0!</v>
      </c>
      <c r="Q66" s="22" t="e">
        <f t="shared" si="11"/>
        <v>#DIV/0!</v>
      </c>
      <c r="R66" s="22" t="e">
        <f t="shared" si="11"/>
        <v>#DIV/0!</v>
      </c>
      <c r="S66" s="11"/>
    </row>
    <row r="67" spans="1:19" s="2" customFormat="1" ht="18" customHeight="1" x14ac:dyDescent="0.15">
      <c r="A67" s="108" t="s">
        <v>395</v>
      </c>
      <c r="B67" s="214" t="s">
        <v>18</v>
      </c>
      <c r="C67" s="215"/>
      <c r="D67" s="112">
        <f>'2021 M.'!C29</f>
        <v>0</v>
      </c>
      <c r="E67" s="112">
        <f>'2021 M.'!D29</f>
        <v>0</v>
      </c>
      <c r="F67" s="112">
        <f>'2021 M.'!E29</f>
        <v>0</v>
      </c>
      <c r="G67" s="112">
        <f>'2021 M.'!F29</f>
        <v>0</v>
      </c>
      <c r="H67" s="112">
        <f>'2021 M.'!G29</f>
        <v>0</v>
      </c>
      <c r="I67" s="112">
        <f>'2021 M.'!H29</f>
        <v>0</v>
      </c>
      <c r="J67" s="112">
        <f>'2021 M.'!I29</f>
        <v>0</v>
      </c>
      <c r="K67" s="112">
        <f>'2021 M.'!J29</f>
        <v>0</v>
      </c>
      <c r="L67" s="112">
        <f>'2021 M.'!K29</f>
        <v>0</v>
      </c>
      <c r="M67" s="112">
        <f>'2021 M.'!L29</f>
        <v>0</v>
      </c>
      <c r="N67" s="22" t="e">
        <f t="shared" si="1"/>
        <v>#DIV/0!</v>
      </c>
      <c r="O67" s="22" t="e">
        <f t="shared" si="1"/>
        <v>#DIV/0!</v>
      </c>
      <c r="P67" s="22" t="e">
        <f t="shared" si="1"/>
        <v>#DIV/0!</v>
      </c>
      <c r="Q67" s="22" t="e">
        <f t="shared" si="1"/>
        <v>#DIV/0!</v>
      </c>
      <c r="R67" s="22" t="e">
        <f t="shared" si="1"/>
        <v>#DIV/0!</v>
      </c>
      <c r="S67" s="11"/>
    </row>
    <row r="68" spans="1:19" s="2" customFormat="1" ht="18" customHeight="1" x14ac:dyDescent="0.15">
      <c r="A68" s="7" t="s">
        <v>354</v>
      </c>
      <c r="B68" s="3"/>
      <c r="C68" s="3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22" t="e">
        <f t="shared" ref="N68:R68" si="12">I68*100/D68</f>
        <v>#DIV/0!</v>
      </c>
      <c r="O68" s="22" t="e">
        <f t="shared" si="12"/>
        <v>#DIV/0!</v>
      </c>
      <c r="P68" s="22" t="e">
        <f t="shared" si="12"/>
        <v>#DIV/0!</v>
      </c>
      <c r="Q68" s="22" t="e">
        <f t="shared" si="12"/>
        <v>#DIV/0!</v>
      </c>
      <c r="R68" s="22" t="e">
        <f t="shared" si="12"/>
        <v>#DIV/0!</v>
      </c>
      <c r="S68" s="11"/>
    </row>
    <row r="69" spans="1:19" s="2" customFormat="1" ht="37.5" customHeight="1" x14ac:dyDescent="0.15">
      <c r="A69" s="108" t="s">
        <v>86</v>
      </c>
      <c r="B69" s="214" t="s">
        <v>19</v>
      </c>
      <c r="C69" s="215"/>
      <c r="D69" s="112">
        <f>'2021 M.'!C30</f>
        <v>0</v>
      </c>
      <c r="E69" s="112">
        <f>'2021 M.'!D30</f>
        <v>0</v>
      </c>
      <c r="F69" s="112">
        <f>'2021 M.'!E30</f>
        <v>0</v>
      </c>
      <c r="G69" s="112">
        <f>'2021 M.'!F30</f>
        <v>0</v>
      </c>
      <c r="H69" s="112">
        <f>'2021 M.'!G30</f>
        <v>0</v>
      </c>
      <c r="I69" s="112">
        <f>'2021 M.'!H30</f>
        <v>0</v>
      </c>
      <c r="J69" s="112">
        <f>'2021 M.'!I30</f>
        <v>0</v>
      </c>
      <c r="K69" s="112">
        <f>'2021 M.'!J30</f>
        <v>0</v>
      </c>
      <c r="L69" s="112">
        <f>'2021 M.'!K30</f>
        <v>0</v>
      </c>
      <c r="M69" s="112">
        <f>'2021 M.'!L30</f>
        <v>0</v>
      </c>
      <c r="N69" s="22" t="e">
        <f t="shared" si="1"/>
        <v>#DIV/0!</v>
      </c>
      <c r="O69" s="22" t="e">
        <f t="shared" si="1"/>
        <v>#DIV/0!</v>
      </c>
      <c r="P69" s="22" t="e">
        <f t="shared" si="1"/>
        <v>#DIV/0!</v>
      </c>
      <c r="Q69" s="22" t="e">
        <f t="shared" si="1"/>
        <v>#DIV/0!</v>
      </c>
      <c r="R69" s="22" t="e">
        <f t="shared" si="1"/>
        <v>#DIV/0!</v>
      </c>
      <c r="S69" s="11"/>
    </row>
    <row r="70" spans="1:19" s="2" customFormat="1" ht="31.5" hidden="1" customHeight="1" x14ac:dyDescent="0.15">
      <c r="A70" s="108" t="s">
        <v>6</v>
      </c>
      <c r="B70" s="233" t="s">
        <v>103</v>
      </c>
      <c r="C70" s="234"/>
      <c r="D70" s="43">
        <f t="shared" ref="D70:M70" si="13">SUM(D71,D78,D85,D89,D93,D98,D105,D112,D116,D121,D125,D129,D133,D137,D143,)</f>
        <v>0</v>
      </c>
      <c r="E70" s="43">
        <f t="shared" si="13"/>
        <v>0</v>
      </c>
      <c r="F70" s="43">
        <f t="shared" si="13"/>
        <v>0</v>
      </c>
      <c r="G70" s="43">
        <f t="shared" si="13"/>
        <v>0</v>
      </c>
      <c r="H70" s="43">
        <f t="shared" si="13"/>
        <v>0</v>
      </c>
      <c r="I70" s="43">
        <f t="shared" si="13"/>
        <v>0</v>
      </c>
      <c r="J70" s="43">
        <f t="shared" si="13"/>
        <v>0</v>
      </c>
      <c r="K70" s="43">
        <f t="shared" si="13"/>
        <v>0</v>
      </c>
      <c r="L70" s="43">
        <f t="shared" si="13"/>
        <v>0</v>
      </c>
      <c r="M70" s="43">
        <f t="shared" si="13"/>
        <v>0</v>
      </c>
      <c r="N70" s="22" t="e">
        <f t="shared" si="1"/>
        <v>#DIV/0!</v>
      </c>
      <c r="O70" s="22" t="e">
        <f t="shared" si="1"/>
        <v>#DIV/0!</v>
      </c>
      <c r="P70" s="22" t="e">
        <f t="shared" si="1"/>
        <v>#DIV/0!</v>
      </c>
      <c r="Q70" s="22" t="e">
        <f t="shared" si="1"/>
        <v>#DIV/0!</v>
      </c>
      <c r="R70" s="22" t="e">
        <f t="shared" si="1"/>
        <v>#DIV/0!</v>
      </c>
      <c r="S70" s="24"/>
    </row>
    <row r="71" spans="1:19" s="2" customFormat="1" ht="21.75" hidden="1" customHeight="1" x14ac:dyDescent="0.15">
      <c r="A71" s="108" t="s">
        <v>28</v>
      </c>
      <c r="B71" s="214" t="s">
        <v>8</v>
      </c>
      <c r="C71" s="215"/>
      <c r="D71" s="112">
        <f>'2021 M.'!C32</f>
        <v>0</v>
      </c>
      <c r="E71" s="112">
        <f>'2021 M.'!D32</f>
        <v>0</v>
      </c>
      <c r="F71" s="112">
        <f>'2021 M.'!E32</f>
        <v>0</v>
      </c>
      <c r="G71" s="112">
        <f>'2021 M.'!F32</f>
        <v>0</v>
      </c>
      <c r="H71" s="112">
        <f>'2021 M.'!G32</f>
        <v>0</v>
      </c>
      <c r="I71" s="112">
        <f>'2021 M.'!H32</f>
        <v>0</v>
      </c>
      <c r="J71" s="112">
        <f>'2021 M.'!I32</f>
        <v>0</v>
      </c>
      <c r="K71" s="112">
        <f>'2021 M.'!J32</f>
        <v>0</v>
      </c>
      <c r="L71" s="112">
        <f>'2021 M.'!K32</f>
        <v>0</v>
      </c>
      <c r="M71" s="112">
        <f>'2021 M.'!L32</f>
        <v>0</v>
      </c>
      <c r="N71" s="22" t="e">
        <f t="shared" ref="N71:R143" si="14">I71*100/D71</f>
        <v>#DIV/0!</v>
      </c>
      <c r="O71" s="22" t="e">
        <f t="shared" si="14"/>
        <v>#DIV/0!</v>
      </c>
      <c r="P71" s="22" t="e">
        <f t="shared" si="1"/>
        <v>#DIV/0!</v>
      </c>
      <c r="Q71" s="22" t="e">
        <f t="shared" si="1"/>
        <v>#DIV/0!</v>
      </c>
      <c r="R71" s="22" t="e">
        <f t="shared" ref="R71:R77" si="15">M71*100/H71</f>
        <v>#DIV/0!</v>
      </c>
      <c r="S71" s="11"/>
    </row>
    <row r="72" spans="1:19" s="2" customFormat="1" ht="18" hidden="1" customHeight="1" x14ac:dyDescent="0.15">
      <c r="A72" s="7" t="s">
        <v>355</v>
      </c>
      <c r="B72" s="3"/>
      <c r="C72" s="118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22" t="e">
        <f t="shared" si="14"/>
        <v>#DIV/0!</v>
      </c>
      <c r="O72" s="22" t="e">
        <f t="shared" si="14"/>
        <v>#DIV/0!</v>
      </c>
      <c r="P72" s="22" t="e">
        <f t="shared" ref="P72:Q77" si="16">K72*100/F72</f>
        <v>#DIV/0!</v>
      </c>
      <c r="Q72" s="22" t="e">
        <f t="shared" si="16"/>
        <v>#DIV/0!</v>
      </c>
      <c r="R72" s="22" t="e">
        <f t="shared" si="15"/>
        <v>#DIV/0!</v>
      </c>
      <c r="S72" s="11"/>
    </row>
    <row r="73" spans="1:19" s="2" customFormat="1" ht="23.25" hidden="1" customHeight="1" x14ac:dyDescent="0.15">
      <c r="A73" s="7" t="s">
        <v>356</v>
      </c>
      <c r="B73" s="3"/>
      <c r="C73" s="119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22" t="e">
        <f t="shared" si="14"/>
        <v>#DIV/0!</v>
      </c>
      <c r="O73" s="22" t="e">
        <f t="shared" si="14"/>
        <v>#DIV/0!</v>
      </c>
      <c r="P73" s="22" t="e">
        <f t="shared" si="16"/>
        <v>#DIV/0!</v>
      </c>
      <c r="Q73" s="22" t="e">
        <f t="shared" si="16"/>
        <v>#DIV/0!</v>
      </c>
      <c r="R73" s="22" t="e">
        <f t="shared" si="15"/>
        <v>#DIV/0!</v>
      </c>
      <c r="S73" s="11"/>
    </row>
    <row r="74" spans="1:19" s="2" customFormat="1" ht="23.25" hidden="1" customHeight="1" x14ac:dyDescent="0.15">
      <c r="A74" s="7" t="s">
        <v>357</v>
      </c>
      <c r="B74" s="3"/>
      <c r="C74" s="118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22" t="e">
        <f t="shared" ref="N74:O77" si="17">I74*100/D74</f>
        <v>#DIV/0!</v>
      </c>
      <c r="O74" s="22" t="e">
        <f t="shared" si="14"/>
        <v>#DIV/0!</v>
      </c>
      <c r="P74" s="22" t="e">
        <f t="shared" si="16"/>
        <v>#DIV/0!</v>
      </c>
      <c r="Q74" s="22" t="e">
        <f t="shared" si="16"/>
        <v>#DIV/0!</v>
      </c>
      <c r="R74" s="22" t="e">
        <f t="shared" si="15"/>
        <v>#DIV/0!</v>
      </c>
      <c r="S74" s="11"/>
    </row>
    <row r="75" spans="1:19" s="2" customFormat="1" ht="23.25" hidden="1" customHeight="1" x14ac:dyDescent="0.15">
      <c r="A75" s="7" t="s">
        <v>411</v>
      </c>
      <c r="B75" s="3"/>
      <c r="C75" s="12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22" t="e">
        <f t="shared" si="17"/>
        <v>#DIV/0!</v>
      </c>
      <c r="O75" s="22" t="e">
        <f t="shared" si="14"/>
        <v>#DIV/0!</v>
      </c>
      <c r="P75" s="22" t="e">
        <f t="shared" si="16"/>
        <v>#DIV/0!</v>
      </c>
      <c r="Q75" s="22" t="e">
        <f t="shared" si="16"/>
        <v>#DIV/0!</v>
      </c>
      <c r="R75" s="22" t="e">
        <f t="shared" si="15"/>
        <v>#DIV/0!</v>
      </c>
      <c r="S75" s="11"/>
    </row>
    <row r="76" spans="1:19" s="2" customFormat="1" ht="23.25" hidden="1" customHeight="1" x14ac:dyDescent="0.15">
      <c r="A76" s="7" t="s">
        <v>412</v>
      </c>
      <c r="B76" s="3"/>
      <c r="C76" s="12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22" t="e">
        <f t="shared" si="17"/>
        <v>#DIV/0!</v>
      </c>
      <c r="O76" s="22" t="e">
        <f t="shared" si="14"/>
        <v>#DIV/0!</v>
      </c>
      <c r="P76" s="22" t="e">
        <f t="shared" si="16"/>
        <v>#DIV/0!</v>
      </c>
      <c r="Q76" s="22" t="e">
        <f t="shared" si="16"/>
        <v>#DIV/0!</v>
      </c>
      <c r="R76" s="22" t="e">
        <f t="shared" si="15"/>
        <v>#DIV/0!</v>
      </c>
      <c r="S76" s="11"/>
    </row>
    <row r="77" spans="1:19" s="2" customFormat="1" ht="18" hidden="1" customHeight="1" x14ac:dyDescent="0.15">
      <c r="A77" s="7" t="s">
        <v>417</v>
      </c>
      <c r="B77" s="106"/>
      <c r="C77" s="118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22" t="e">
        <f t="shared" si="17"/>
        <v>#DIV/0!</v>
      </c>
      <c r="O77" s="22" t="e">
        <f t="shared" si="17"/>
        <v>#DIV/0!</v>
      </c>
      <c r="P77" s="22" t="e">
        <f t="shared" si="16"/>
        <v>#DIV/0!</v>
      </c>
      <c r="Q77" s="22" t="e">
        <f t="shared" si="16"/>
        <v>#DIV/0!</v>
      </c>
      <c r="R77" s="22" t="e">
        <f t="shared" si="15"/>
        <v>#DIV/0!</v>
      </c>
      <c r="S77" s="11"/>
    </row>
    <row r="78" spans="1:19" s="2" customFormat="1" ht="18" hidden="1" customHeight="1" x14ac:dyDescent="0.15">
      <c r="A78" s="108" t="s">
        <v>29</v>
      </c>
      <c r="B78" s="216" t="s">
        <v>9</v>
      </c>
      <c r="C78" s="215"/>
      <c r="D78" s="112">
        <f>'2021 M.'!C33</f>
        <v>0</v>
      </c>
      <c r="E78" s="112">
        <f>'2021 M.'!D33</f>
        <v>0</v>
      </c>
      <c r="F78" s="112">
        <f>'2021 M.'!E33</f>
        <v>0</v>
      </c>
      <c r="G78" s="112">
        <f>'2021 M.'!F33</f>
        <v>0</v>
      </c>
      <c r="H78" s="112">
        <f>'2021 M.'!G33</f>
        <v>0</v>
      </c>
      <c r="I78" s="112">
        <f>'2021 M.'!H33</f>
        <v>0</v>
      </c>
      <c r="J78" s="112">
        <f>'2021 M.'!I33</f>
        <v>0</v>
      </c>
      <c r="K78" s="112">
        <f>'2021 M.'!J33</f>
        <v>0</v>
      </c>
      <c r="L78" s="112">
        <f>'2021 M.'!K33</f>
        <v>0</v>
      </c>
      <c r="M78" s="112">
        <f>'2021 M.'!L33</f>
        <v>0</v>
      </c>
      <c r="N78" s="22" t="e">
        <f t="shared" si="14"/>
        <v>#DIV/0!</v>
      </c>
      <c r="O78" s="22" t="e">
        <f t="shared" si="14"/>
        <v>#DIV/0!</v>
      </c>
      <c r="P78" s="22" t="e">
        <f t="shared" si="14"/>
        <v>#DIV/0!</v>
      </c>
      <c r="Q78" s="22" t="e">
        <f t="shared" si="14"/>
        <v>#DIV/0!</v>
      </c>
      <c r="R78" s="22" t="e">
        <f t="shared" si="14"/>
        <v>#DIV/0!</v>
      </c>
      <c r="S78" s="11"/>
    </row>
    <row r="79" spans="1:19" s="2" customFormat="1" ht="21" hidden="1" customHeight="1" x14ac:dyDescent="0.15">
      <c r="A79" s="7" t="s">
        <v>426</v>
      </c>
      <c r="B79" s="3"/>
      <c r="C79" s="118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22" t="e">
        <f t="shared" si="14"/>
        <v>#DIV/0!</v>
      </c>
      <c r="O79" s="22" t="e">
        <f t="shared" si="14"/>
        <v>#DIV/0!</v>
      </c>
      <c r="P79" s="22" t="e">
        <f t="shared" si="14"/>
        <v>#DIV/0!</v>
      </c>
      <c r="Q79" s="22" t="e">
        <f t="shared" si="14"/>
        <v>#DIV/0!</v>
      </c>
      <c r="R79" s="22" t="e">
        <f t="shared" si="14"/>
        <v>#DIV/0!</v>
      </c>
      <c r="S79" s="11"/>
    </row>
    <row r="80" spans="1:19" s="2" customFormat="1" ht="18" hidden="1" customHeight="1" x14ac:dyDescent="0.15">
      <c r="A80" s="7" t="s">
        <v>427</v>
      </c>
      <c r="B80" s="3"/>
      <c r="C80" s="118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22" t="e">
        <f t="shared" si="14"/>
        <v>#DIV/0!</v>
      </c>
      <c r="O80" s="22" t="e">
        <f t="shared" si="14"/>
        <v>#DIV/0!</v>
      </c>
      <c r="P80" s="22" t="e">
        <f t="shared" si="14"/>
        <v>#DIV/0!</v>
      </c>
      <c r="Q80" s="22" t="e">
        <f t="shared" si="14"/>
        <v>#DIV/0!</v>
      </c>
      <c r="R80" s="22" t="e">
        <f t="shared" si="14"/>
        <v>#DIV/0!</v>
      </c>
      <c r="S80" s="11"/>
    </row>
    <row r="81" spans="1:19" s="2" customFormat="1" ht="18" hidden="1" customHeight="1" x14ac:dyDescent="0.15">
      <c r="A81" s="7" t="s">
        <v>428</v>
      </c>
      <c r="B81" s="3"/>
      <c r="C81" s="12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22" t="e">
        <f t="shared" ref="N81:R84" si="18">I81*100/D81</f>
        <v>#DIV/0!</v>
      </c>
      <c r="O81" s="22" t="e">
        <f t="shared" si="18"/>
        <v>#DIV/0!</v>
      </c>
      <c r="P81" s="22" t="e">
        <f t="shared" si="18"/>
        <v>#DIV/0!</v>
      </c>
      <c r="Q81" s="22" t="e">
        <f t="shared" si="18"/>
        <v>#DIV/0!</v>
      </c>
      <c r="R81" s="22" t="e">
        <f t="shared" si="18"/>
        <v>#DIV/0!</v>
      </c>
      <c r="S81" s="11"/>
    </row>
    <row r="82" spans="1:19" s="2" customFormat="1" ht="24.75" hidden="1" customHeight="1" x14ac:dyDescent="0.15">
      <c r="A82" s="7" t="s">
        <v>429</v>
      </c>
      <c r="B82" s="3"/>
      <c r="C82" s="12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22" t="e">
        <f t="shared" si="18"/>
        <v>#DIV/0!</v>
      </c>
      <c r="O82" s="22" t="e">
        <f t="shared" si="18"/>
        <v>#DIV/0!</v>
      </c>
      <c r="P82" s="22" t="e">
        <f t="shared" si="18"/>
        <v>#DIV/0!</v>
      </c>
      <c r="Q82" s="22" t="e">
        <f t="shared" si="18"/>
        <v>#DIV/0!</v>
      </c>
      <c r="R82" s="22" t="e">
        <f t="shared" si="18"/>
        <v>#DIV/0!</v>
      </c>
      <c r="S82" s="11"/>
    </row>
    <row r="83" spans="1:19" s="2" customFormat="1" ht="24.75" hidden="1" customHeight="1" x14ac:dyDescent="0.2">
      <c r="A83" s="7" t="s">
        <v>430</v>
      </c>
      <c r="B83" s="109"/>
      <c r="C83" s="12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22" t="e">
        <f t="shared" si="18"/>
        <v>#DIV/0!</v>
      </c>
      <c r="O83" s="22" t="e">
        <f t="shared" si="18"/>
        <v>#DIV/0!</v>
      </c>
      <c r="P83" s="22" t="e">
        <f t="shared" si="18"/>
        <v>#DIV/0!</v>
      </c>
      <c r="Q83" s="22" t="e">
        <f t="shared" si="18"/>
        <v>#DIV/0!</v>
      </c>
      <c r="R83" s="22" t="e">
        <f t="shared" si="18"/>
        <v>#DIV/0!</v>
      </c>
      <c r="S83" s="11"/>
    </row>
    <row r="84" spans="1:19" s="2" customFormat="1" ht="18" hidden="1" customHeight="1" x14ac:dyDescent="0.2">
      <c r="A84" s="7" t="s">
        <v>431</v>
      </c>
      <c r="B84" s="111"/>
      <c r="C84" s="119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22" t="e">
        <f t="shared" si="18"/>
        <v>#DIV/0!</v>
      </c>
      <c r="O84" s="22" t="e">
        <f t="shared" si="18"/>
        <v>#DIV/0!</v>
      </c>
      <c r="P84" s="22" t="e">
        <f t="shared" si="18"/>
        <v>#DIV/0!</v>
      </c>
      <c r="Q84" s="22" t="e">
        <f t="shared" si="18"/>
        <v>#DIV/0!</v>
      </c>
      <c r="R84" s="22" t="e">
        <f t="shared" si="18"/>
        <v>#DIV/0!</v>
      </c>
      <c r="S84" s="11"/>
    </row>
    <row r="85" spans="1:19" s="2" customFormat="1" ht="18" hidden="1" customHeight="1" x14ac:dyDescent="0.15">
      <c r="A85" s="108" t="s">
        <v>30</v>
      </c>
      <c r="B85" s="216" t="s">
        <v>10</v>
      </c>
      <c r="C85" s="217"/>
      <c r="D85" s="112">
        <f>'2021 M.'!C34</f>
        <v>0</v>
      </c>
      <c r="E85" s="112">
        <f>'2021 M.'!D34</f>
        <v>0</v>
      </c>
      <c r="F85" s="112">
        <f>'2021 M.'!E34</f>
        <v>0</v>
      </c>
      <c r="G85" s="112">
        <f>'2021 M.'!F34</f>
        <v>0</v>
      </c>
      <c r="H85" s="112">
        <f>'2021 M.'!G34</f>
        <v>0</v>
      </c>
      <c r="I85" s="112">
        <f>'2021 M.'!H34</f>
        <v>0</v>
      </c>
      <c r="J85" s="112">
        <f>'2021 M.'!I34</f>
        <v>0</v>
      </c>
      <c r="K85" s="112">
        <f>'2021 M.'!J34</f>
        <v>0</v>
      </c>
      <c r="L85" s="112">
        <f>'2021 M.'!K34</f>
        <v>0</v>
      </c>
      <c r="M85" s="112">
        <f>'2021 M.'!L34</f>
        <v>0</v>
      </c>
      <c r="N85" s="22" t="e">
        <f t="shared" si="14"/>
        <v>#DIV/0!</v>
      </c>
      <c r="O85" s="22" t="e">
        <f t="shared" si="14"/>
        <v>#DIV/0!</v>
      </c>
      <c r="P85" s="22" t="e">
        <f t="shared" si="14"/>
        <v>#DIV/0!</v>
      </c>
      <c r="Q85" s="22" t="e">
        <f t="shared" si="14"/>
        <v>#DIV/0!</v>
      </c>
      <c r="R85" s="22" t="e">
        <f t="shared" si="14"/>
        <v>#DIV/0!</v>
      </c>
      <c r="S85" s="11"/>
    </row>
    <row r="86" spans="1:19" s="2" customFormat="1" ht="18" hidden="1" customHeight="1" x14ac:dyDescent="0.15">
      <c r="A86" s="7" t="s">
        <v>440</v>
      </c>
      <c r="B86" s="3"/>
      <c r="C86" s="118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22" t="e">
        <f t="shared" si="14"/>
        <v>#DIV/0!</v>
      </c>
      <c r="O86" s="22" t="e">
        <f t="shared" si="14"/>
        <v>#DIV/0!</v>
      </c>
      <c r="P86" s="22" t="e">
        <f t="shared" si="14"/>
        <v>#DIV/0!</v>
      </c>
      <c r="Q86" s="22" t="e">
        <f t="shared" si="14"/>
        <v>#DIV/0!</v>
      </c>
      <c r="R86" s="22" t="e">
        <f t="shared" si="14"/>
        <v>#DIV/0!</v>
      </c>
      <c r="S86" s="11"/>
    </row>
    <row r="87" spans="1:19" s="2" customFormat="1" ht="18" hidden="1" customHeight="1" x14ac:dyDescent="0.15">
      <c r="A87" s="7" t="s">
        <v>441</v>
      </c>
      <c r="B87" s="3"/>
      <c r="C87" s="122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22" t="e">
        <f t="shared" si="14"/>
        <v>#DIV/0!</v>
      </c>
      <c r="O87" s="22" t="e">
        <f t="shared" si="14"/>
        <v>#DIV/0!</v>
      </c>
      <c r="P87" s="22" t="e">
        <f t="shared" si="14"/>
        <v>#DIV/0!</v>
      </c>
      <c r="Q87" s="22" t="e">
        <f t="shared" si="14"/>
        <v>#DIV/0!</v>
      </c>
      <c r="R87" s="22" t="e">
        <f t="shared" si="14"/>
        <v>#DIV/0!</v>
      </c>
      <c r="S87" s="11"/>
    </row>
    <row r="88" spans="1:19" s="2" customFormat="1" ht="31.5" hidden="1" customHeight="1" x14ac:dyDescent="0.15">
      <c r="A88" s="7" t="s">
        <v>442</v>
      </c>
      <c r="B88" s="3"/>
      <c r="C88" s="118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22" t="e">
        <f t="shared" si="14"/>
        <v>#DIV/0!</v>
      </c>
      <c r="O88" s="22" t="e">
        <f t="shared" si="14"/>
        <v>#DIV/0!</v>
      </c>
      <c r="P88" s="22" t="e">
        <f t="shared" si="14"/>
        <v>#DIV/0!</v>
      </c>
      <c r="Q88" s="22" t="e">
        <f t="shared" si="14"/>
        <v>#DIV/0!</v>
      </c>
      <c r="R88" s="22" t="e">
        <f t="shared" si="14"/>
        <v>#DIV/0!</v>
      </c>
      <c r="S88" s="11"/>
    </row>
    <row r="89" spans="1:19" s="2" customFormat="1" ht="21.75" hidden="1" customHeight="1" x14ac:dyDescent="0.15">
      <c r="A89" s="108" t="s">
        <v>31</v>
      </c>
      <c r="B89" s="216" t="s">
        <v>11</v>
      </c>
      <c r="C89" s="215"/>
      <c r="D89" s="112">
        <f>'2021 M.'!C35</f>
        <v>0</v>
      </c>
      <c r="E89" s="112">
        <f>'2021 M.'!D35</f>
        <v>0</v>
      </c>
      <c r="F89" s="112">
        <f>'2021 M.'!E35</f>
        <v>0</v>
      </c>
      <c r="G89" s="112">
        <f>'2021 M.'!F35</f>
        <v>0</v>
      </c>
      <c r="H89" s="112">
        <f>'2021 M.'!G35</f>
        <v>0</v>
      </c>
      <c r="I89" s="112">
        <f>'2021 M.'!H35</f>
        <v>0</v>
      </c>
      <c r="J89" s="112">
        <f>'2021 M.'!I35</f>
        <v>0</v>
      </c>
      <c r="K89" s="112">
        <f>'2021 M.'!J35</f>
        <v>0</v>
      </c>
      <c r="L89" s="112">
        <f>'2021 M.'!K35</f>
        <v>0</v>
      </c>
      <c r="M89" s="112">
        <f>'2021 M.'!L35</f>
        <v>0</v>
      </c>
      <c r="N89" s="22" t="e">
        <f t="shared" si="14"/>
        <v>#DIV/0!</v>
      </c>
      <c r="O89" s="22" t="e">
        <f t="shared" si="14"/>
        <v>#DIV/0!</v>
      </c>
      <c r="P89" s="22" t="e">
        <f t="shared" si="14"/>
        <v>#DIV/0!</v>
      </c>
      <c r="Q89" s="22" t="e">
        <f t="shared" si="14"/>
        <v>#DIV/0!</v>
      </c>
      <c r="R89" s="22" t="e">
        <f t="shared" si="14"/>
        <v>#DIV/0!</v>
      </c>
      <c r="S89" s="11"/>
    </row>
    <row r="90" spans="1:19" s="2" customFormat="1" ht="21" hidden="1" customHeight="1" x14ac:dyDescent="0.15">
      <c r="A90" s="7" t="s">
        <v>437</v>
      </c>
      <c r="B90" s="107"/>
      <c r="C90" s="123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22" t="e">
        <f t="shared" si="14"/>
        <v>#DIV/0!</v>
      </c>
      <c r="O90" s="22" t="e">
        <f t="shared" si="14"/>
        <v>#DIV/0!</v>
      </c>
      <c r="P90" s="22" t="e">
        <f t="shared" si="14"/>
        <v>#DIV/0!</v>
      </c>
      <c r="Q90" s="22" t="e">
        <f t="shared" si="14"/>
        <v>#DIV/0!</v>
      </c>
      <c r="R90" s="22" t="e">
        <f t="shared" si="14"/>
        <v>#DIV/0!</v>
      </c>
      <c r="S90" s="11"/>
    </row>
    <row r="91" spans="1:19" s="2" customFormat="1" ht="23.25" hidden="1" customHeight="1" x14ac:dyDescent="0.15">
      <c r="A91" s="7" t="s">
        <v>438</v>
      </c>
      <c r="B91" s="107"/>
      <c r="C91" s="123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22" t="e">
        <f t="shared" si="14"/>
        <v>#DIV/0!</v>
      </c>
      <c r="O91" s="22" t="e">
        <f t="shared" si="14"/>
        <v>#DIV/0!</v>
      </c>
      <c r="P91" s="22" t="e">
        <f t="shared" si="14"/>
        <v>#DIV/0!</v>
      </c>
      <c r="Q91" s="22" t="e">
        <f t="shared" si="14"/>
        <v>#DIV/0!</v>
      </c>
      <c r="R91" s="22" t="e">
        <f t="shared" si="14"/>
        <v>#DIV/0!</v>
      </c>
      <c r="S91" s="11"/>
    </row>
    <row r="92" spans="1:19" s="2" customFormat="1" ht="18.75" hidden="1" customHeight="1" x14ac:dyDescent="0.15">
      <c r="A92" s="7" t="s">
        <v>439</v>
      </c>
      <c r="B92" s="107"/>
      <c r="C92" s="124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22" t="e">
        <f t="shared" si="14"/>
        <v>#DIV/0!</v>
      </c>
      <c r="O92" s="22" t="e">
        <f t="shared" si="14"/>
        <v>#DIV/0!</v>
      </c>
      <c r="P92" s="22" t="e">
        <f t="shared" si="14"/>
        <v>#DIV/0!</v>
      </c>
      <c r="Q92" s="22" t="e">
        <f t="shared" si="14"/>
        <v>#DIV/0!</v>
      </c>
      <c r="R92" s="22" t="e">
        <f t="shared" si="14"/>
        <v>#DIV/0!</v>
      </c>
      <c r="S92" s="11"/>
    </row>
    <row r="93" spans="1:19" s="2" customFormat="1" ht="18.75" hidden="1" customHeight="1" x14ac:dyDescent="0.15">
      <c r="A93" s="108" t="s">
        <v>32</v>
      </c>
      <c r="B93" s="214" t="s">
        <v>12</v>
      </c>
      <c r="C93" s="215"/>
      <c r="D93" s="112">
        <f>'2021 M.'!C36</f>
        <v>0</v>
      </c>
      <c r="E93" s="112">
        <f>'2021 M.'!D36</f>
        <v>0</v>
      </c>
      <c r="F93" s="112">
        <f>'2021 M.'!E36</f>
        <v>0</v>
      </c>
      <c r="G93" s="112">
        <f>'2021 M.'!F36</f>
        <v>0</v>
      </c>
      <c r="H93" s="112">
        <f>'2021 M.'!G36</f>
        <v>0</v>
      </c>
      <c r="I93" s="112">
        <f>'2021 M.'!H36</f>
        <v>0</v>
      </c>
      <c r="J93" s="112">
        <f>'2021 M.'!I36</f>
        <v>0</v>
      </c>
      <c r="K93" s="112">
        <f>'2021 M.'!J36</f>
        <v>0</v>
      </c>
      <c r="L93" s="112">
        <f>'2021 M.'!K36</f>
        <v>0</v>
      </c>
      <c r="M93" s="112">
        <f>'2021 M.'!L36</f>
        <v>0</v>
      </c>
      <c r="N93" s="22" t="e">
        <f t="shared" si="14"/>
        <v>#DIV/0!</v>
      </c>
      <c r="O93" s="22" t="e">
        <f t="shared" si="14"/>
        <v>#DIV/0!</v>
      </c>
      <c r="P93" s="22" t="e">
        <f t="shared" si="14"/>
        <v>#DIV/0!</v>
      </c>
      <c r="Q93" s="22" t="e">
        <f t="shared" si="14"/>
        <v>#DIV/0!</v>
      </c>
      <c r="R93" s="22" t="e">
        <f t="shared" si="14"/>
        <v>#DIV/0!</v>
      </c>
      <c r="S93" s="11"/>
    </row>
    <row r="94" spans="1:19" s="2" customFormat="1" ht="24" hidden="1" customHeight="1" x14ac:dyDescent="0.15">
      <c r="A94" s="7" t="s">
        <v>433</v>
      </c>
      <c r="B94" s="3"/>
      <c r="C94" s="119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22" t="e">
        <f t="shared" si="14"/>
        <v>#DIV/0!</v>
      </c>
      <c r="O94" s="22" t="e">
        <f t="shared" si="14"/>
        <v>#DIV/0!</v>
      </c>
      <c r="P94" s="22" t="e">
        <f t="shared" si="14"/>
        <v>#DIV/0!</v>
      </c>
      <c r="Q94" s="22" t="e">
        <f t="shared" si="14"/>
        <v>#DIV/0!</v>
      </c>
      <c r="R94" s="22" t="e">
        <f t="shared" si="14"/>
        <v>#DIV/0!</v>
      </c>
      <c r="S94" s="11"/>
    </row>
    <row r="95" spans="1:19" s="2" customFormat="1" ht="24.75" hidden="1" customHeight="1" x14ac:dyDescent="0.15">
      <c r="A95" s="7" t="s">
        <v>434</v>
      </c>
      <c r="B95" s="3"/>
      <c r="C95" s="119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22" t="e">
        <f t="shared" si="14"/>
        <v>#DIV/0!</v>
      </c>
      <c r="O95" s="22" t="e">
        <f t="shared" si="14"/>
        <v>#DIV/0!</v>
      </c>
      <c r="P95" s="22" t="e">
        <f t="shared" si="14"/>
        <v>#DIV/0!</v>
      </c>
      <c r="Q95" s="22" t="e">
        <f t="shared" ref="Q95:R97" si="19">L95*100/G95</f>
        <v>#DIV/0!</v>
      </c>
      <c r="R95" s="22" t="e">
        <f t="shared" si="19"/>
        <v>#DIV/0!</v>
      </c>
      <c r="S95" s="11"/>
    </row>
    <row r="96" spans="1:19" s="2" customFormat="1" ht="24.75" hidden="1" customHeight="1" x14ac:dyDescent="0.15">
      <c r="A96" s="7" t="s">
        <v>435</v>
      </c>
      <c r="B96" s="3"/>
      <c r="C96" s="119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22" t="e">
        <f t="shared" si="14"/>
        <v>#DIV/0!</v>
      </c>
      <c r="O96" s="22" t="e">
        <f t="shared" ref="O96:P97" si="20">J96*100/E96</f>
        <v>#DIV/0!</v>
      </c>
      <c r="P96" s="22" t="e">
        <f t="shared" si="20"/>
        <v>#DIV/0!</v>
      </c>
      <c r="Q96" s="22" t="e">
        <f t="shared" si="19"/>
        <v>#DIV/0!</v>
      </c>
      <c r="R96" s="22" t="e">
        <f t="shared" si="19"/>
        <v>#DIV/0!</v>
      </c>
      <c r="S96" s="11"/>
    </row>
    <row r="97" spans="1:19" s="2" customFormat="1" ht="30.75" hidden="1" customHeight="1" x14ac:dyDescent="0.15">
      <c r="A97" s="7" t="s">
        <v>436</v>
      </c>
      <c r="B97" s="3"/>
      <c r="C97" s="120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22" t="e">
        <f t="shared" ref="N97" si="21">I97*100/D97</f>
        <v>#DIV/0!</v>
      </c>
      <c r="O97" s="22" t="e">
        <f t="shared" si="20"/>
        <v>#DIV/0!</v>
      </c>
      <c r="P97" s="22" t="e">
        <f t="shared" si="20"/>
        <v>#DIV/0!</v>
      </c>
      <c r="Q97" s="22" t="e">
        <f t="shared" si="19"/>
        <v>#DIV/0!</v>
      </c>
      <c r="R97" s="22" t="e">
        <f t="shared" si="19"/>
        <v>#DIV/0!</v>
      </c>
      <c r="S97" s="11"/>
    </row>
    <row r="98" spans="1:19" s="2" customFormat="1" ht="19.5" hidden="1" customHeight="1" x14ac:dyDescent="0.15">
      <c r="A98" s="108" t="s">
        <v>33</v>
      </c>
      <c r="B98" s="216" t="s">
        <v>13</v>
      </c>
      <c r="C98" s="217"/>
      <c r="D98" s="112">
        <f>'2021 M.'!C37</f>
        <v>0</v>
      </c>
      <c r="E98" s="112">
        <f>'2021 M.'!D37</f>
        <v>0</v>
      </c>
      <c r="F98" s="112">
        <f>'2021 M.'!E37</f>
        <v>0</v>
      </c>
      <c r="G98" s="112">
        <f>'2021 M.'!F37</f>
        <v>0</v>
      </c>
      <c r="H98" s="112">
        <f>'2021 M.'!G37</f>
        <v>0</v>
      </c>
      <c r="I98" s="112">
        <f>'2021 M.'!H37</f>
        <v>0</v>
      </c>
      <c r="J98" s="112">
        <f>'2021 M.'!I37</f>
        <v>0</v>
      </c>
      <c r="K98" s="112">
        <f>'2021 M.'!J37</f>
        <v>0</v>
      </c>
      <c r="L98" s="112">
        <f>'2021 M.'!K37</f>
        <v>0</v>
      </c>
      <c r="M98" s="112">
        <f>'2021 M.'!L37</f>
        <v>0</v>
      </c>
      <c r="N98" s="22" t="e">
        <f t="shared" si="14"/>
        <v>#DIV/0!</v>
      </c>
      <c r="O98" s="22" t="e">
        <f t="shared" si="14"/>
        <v>#DIV/0!</v>
      </c>
      <c r="P98" s="22" t="e">
        <f t="shared" si="14"/>
        <v>#DIV/0!</v>
      </c>
      <c r="Q98" s="22" t="e">
        <f t="shared" si="14"/>
        <v>#DIV/0!</v>
      </c>
      <c r="R98" s="22" t="e">
        <f t="shared" si="14"/>
        <v>#DIV/0!</v>
      </c>
      <c r="S98" s="11"/>
    </row>
    <row r="99" spans="1:19" s="2" customFormat="1" ht="18.75" hidden="1" customHeight="1" x14ac:dyDescent="0.15">
      <c r="A99" s="7" t="s">
        <v>367</v>
      </c>
      <c r="B99" s="3"/>
      <c r="C99" s="118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22" t="e">
        <f t="shared" si="14"/>
        <v>#DIV/0!</v>
      </c>
      <c r="O99" s="22" t="e">
        <f t="shared" si="14"/>
        <v>#DIV/0!</v>
      </c>
      <c r="P99" s="22" t="e">
        <f t="shared" si="14"/>
        <v>#DIV/0!</v>
      </c>
      <c r="Q99" s="22" t="e">
        <f t="shared" si="14"/>
        <v>#DIV/0!</v>
      </c>
      <c r="R99" s="22" t="e">
        <f t="shared" si="14"/>
        <v>#DIV/0!</v>
      </c>
      <c r="S99" s="11"/>
    </row>
    <row r="100" spans="1:19" s="2" customFormat="1" ht="22.5" hidden="1" customHeight="1" x14ac:dyDescent="0.15">
      <c r="A100" s="7" t="s">
        <v>368</v>
      </c>
      <c r="B100" s="3"/>
      <c r="C100" s="119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22" t="e">
        <f t="shared" si="14"/>
        <v>#DIV/0!</v>
      </c>
      <c r="O100" s="22" t="e">
        <f t="shared" si="14"/>
        <v>#DIV/0!</v>
      </c>
      <c r="P100" s="22" t="e">
        <f t="shared" si="14"/>
        <v>#DIV/0!</v>
      </c>
      <c r="Q100" s="22" t="e">
        <f t="shared" ref="Q100:R104" si="22">L100*100/G100</f>
        <v>#DIV/0!</v>
      </c>
      <c r="R100" s="22" t="e">
        <f t="shared" si="22"/>
        <v>#DIV/0!</v>
      </c>
      <c r="S100" s="11"/>
    </row>
    <row r="101" spans="1:19" s="2" customFormat="1" ht="22.5" hidden="1" customHeight="1" x14ac:dyDescent="0.15">
      <c r="A101" s="7" t="s">
        <v>369</v>
      </c>
      <c r="B101" s="3"/>
      <c r="C101" s="118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22" t="e">
        <f t="shared" si="14"/>
        <v>#DIV/0!</v>
      </c>
      <c r="O101" s="22" t="e">
        <f t="shared" ref="O101:P104" si="23">J101*100/E101</f>
        <v>#DIV/0!</v>
      </c>
      <c r="P101" s="22" t="e">
        <f t="shared" si="23"/>
        <v>#DIV/0!</v>
      </c>
      <c r="Q101" s="22" t="e">
        <f t="shared" si="22"/>
        <v>#DIV/0!</v>
      </c>
      <c r="R101" s="22" t="e">
        <f t="shared" si="22"/>
        <v>#DIV/0!</v>
      </c>
      <c r="S101" s="11"/>
    </row>
    <row r="102" spans="1:19" s="2" customFormat="1" ht="22.5" hidden="1" customHeight="1" x14ac:dyDescent="0.15">
      <c r="A102" s="7" t="s">
        <v>410</v>
      </c>
      <c r="B102" s="3"/>
      <c r="C102" s="12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22" t="e">
        <f t="shared" ref="N102:N104" si="24">I102*100/D102</f>
        <v>#DIV/0!</v>
      </c>
      <c r="O102" s="22" t="e">
        <f t="shared" si="23"/>
        <v>#DIV/0!</v>
      </c>
      <c r="P102" s="22" t="e">
        <f t="shared" si="23"/>
        <v>#DIV/0!</v>
      </c>
      <c r="Q102" s="22" t="e">
        <f t="shared" si="22"/>
        <v>#DIV/0!</v>
      </c>
      <c r="R102" s="22" t="e">
        <f t="shared" si="22"/>
        <v>#DIV/0!</v>
      </c>
      <c r="S102" s="11"/>
    </row>
    <row r="103" spans="1:19" s="2" customFormat="1" ht="22.5" hidden="1" customHeight="1" x14ac:dyDescent="0.15">
      <c r="A103" s="7" t="s">
        <v>413</v>
      </c>
      <c r="B103" s="3"/>
      <c r="C103" s="120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22" t="e">
        <f t="shared" si="24"/>
        <v>#DIV/0!</v>
      </c>
      <c r="O103" s="22" t="e">
        <f t="shared" si="23"/>
        <v>#DIV/0!</v>
      </c>
      <c r="P103" s="22" t="e">
        <f t="shared" si="23"/>
        <v>#DIV/0!</v>
      </c>
      <c r="Q103" s="22" t="e">
        <f t="shared" si="22"/>
        <v>#DIV/0!</v>
      </c>
      <c r="R103" s="22" t="e">
        <f t="shared" si="22"/>
        <v>#DIV/0!</v>
      </c>
      <c r="S103" s="11"/>
    </row>
    <row r="104" spans="1:19" s="2" customFormat="1" ht="33" hidden="1" customHeight="1" x14ac:dyDescent="0.15">
      <c r="A104" s="7" t="s">
        <v>414</v>
      </c>
      <c r="B104" s="106"/>
      <c r="C104" s="118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22" t="e">
        <f t="shared" si="24"/>
        <v>#DIV/0!</v>
      </c>
      <c r="O104" s="22" t="e">
        <f t="shared" si="23"/>
        <v>#DIV/0!</v>
      </c>
      <c r="P104" s="22" t="e">
        <f t="shared" si="23"/>
        <v>#DIV/0!</v>
      </c>
      <c r="Q104" s="22" t="e">
        <f t="shared" si="22"/>
        <v>#DIV/0!</v>
      </c>
      <c r="R104" s="22" t="e">
        <f t="shared" si="22"/>
        <v>#DIV/0!</v>
      </c>
      <c r="S104" s="11"/>
    </row>
    <row r="105" spans="1:19" s="2" customFormat="1" ht="21.75" hidden="1" customHeight="1" x14ac:dyDescent="0.15">
      <c r="A105" s="108" t="s">
        <v>34</v>
      </c>
      <c r="B105" s="214" t="s">
        <v>14</v>
      </c>
      <c r="C105" s="215"/>
      <c r="D105" s="112">
        <f>'2021 M.'!C38</f>
        <v>0</v>
      </c>
      <c r="E105" s="112">
        <f>'2021 M.'!D38</f>
        <v>0</v>
      </c>
      <c r="F105" s="112">
        <f>'2021 M.'!E38</f>
        <v>0</v>
      </c>
      <c r="G105" s="112">
        <f>'2021 M.'!F38</f>
        <v>0</v>
      </c>
      <c r="H105" s="112">
        <f>'2021 M.'!G38</f>
        <v>0</v>
      </c>
      <c r="I105" s="112">
        <f>'2021 M.'!H38</f>
        <v>0</v>
      </c>
      <c r="J105" s="112">
        <f>'2021 M.'!I38</f>
        <v>0</v>
      </c>
      <c r="K105" s="112">
        <f>'2021 M.'!J38</f>
        <v>0</v>
      </c>
      <c r="L105" s="112">
        <f>'2021 M.'!K38</f>
        <v>0</v>
      </c>
      <c r="M105" s="112">
        <f>'2021 M.'!L38</f>
        <v>0</v>
      </c>
      <c r="N105" s="22" t="e">
        <f t="shared" si="14"/>
        <v>#DIV/0!</v>
      </c>
      <c r="O105" s="22" t="e">
        <f t="shared" si="14"/>
        <v>#DIV/0!</v>
      </c>
      <c r="P105" s="22" t="e">
        <f t="shared" si="14"/>
        <v>#DIV/0!</v>
      </c>
      <c r="Q105" s="22" t="e">
        <f t="shared" si="14"/>
        <v>#DIV/0!</v>
      </c>
      <c r="R105" s="22" t="e">
        <f t="shared" si="14"/>
        <v>#DIV/0!</v>
      </c>
      <c r="S105" s="11"/>
    </row>
    <row r="106" spans="1:19" s="2" customFormat="1" ht="23.25" hidden="1" customHeight="1" x14ac:dyDescent="0.15">
      <c r="A106" s="7" t="s">
        <v>370</v>
      </c>
      <c r="B106" s="3"/>
      <c r="C106" s="119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22" t="e">
        <f t="shared" si="14"/>
        <v>#DIV/0!</v>
      </c>
      <c r="O106" s="22" t="e">
        <f t="shared" si="14"/>
        <v>#DIV/0!</v>
      </c>
      <c r="P106" s="22" t="e">
        <f t="shared" si="14"/>
        <v>#DIV/0!</v>
      </c>
      <c r="Q106" s="22" t="e">
        <f t="shared" si="14"/>
        <v>#DIV/0!</v>
      </c>
      <c r="R106" s="22" t="e">
        <f t="shared" si="14"/>
        <v>#DIV/0!</v>
      </c>
      <c r="S106" s="11"/>
    </row>
    <row r="107" spans="1:19" s="2" customFormat="1" ht="22.5" hidden="1" customHeight="1" x14ac:dyDescent="0.15">
      <c r="A107" s="7" t="s">
        <v>371</v>
      </c>
      <c r="B107" s="3"/>
      <c r="C107" s="122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22" t="e">
        <f t="shared" si="14"/>
        <v>#DIV/0!</v>
      </c>
      <c r="O107" s="22" t="e">
        <f t="shared" si="14"/>
        <v>#DIV/0!</v>
      </c>
      <c r="P107" s="22" t="e">
        <f t="shared" si="14"/>
        <v>#DIV/0!</v>
      </c>
      <c r="Q107" s="22" t="e">
        <f t="shared" si="14"/>
        <v>#DIV/0!</v>
      </c>
      <c r="R107" s="22" t="e">
        <f t="shared" si="14"/>
        <v>#DIV/0!</v>
      </c>
      <c r="S107" s="11"/>
    </row>
    <row r="108" spans="1:19" s="2" customFormat="1" ht="22.5" hidden="1" customHeight="1" x14ac:dyDescent="0.15">
      <c r="A108" s="7" t="s">
        <v>372</v>
      </c>
      <c r="B108" s="3"/>
      <c r="C108" s="118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22" t="e">
        <f t="shared" si="14"/>
        <v>#DIV/0!</v>
      </c>
      <c r="O108" s="22" t="e">
        <f t="shared" si="14"/>
        <v>#DIV/0!</v>
      </c>
      <c r="P108" s="22" t="e">
        <f t="shared" si="14"/>
        <v>#DIV/0!</v>
      </c>
      <c r="Q108" s="22" t="e">
        <f t="shared" si="14"/>
        <v>#DIV/0!</v>
      </c>
      <c r="R108" s="22" t="e">
        <f t="shared" si="14"/>
        <v>#DIV/0!</v>
      </c>
      <c r="S108" s="11"/>
    </row>
    <row r="109" spans="1:19" s="2" customFormat="1" ht="22.5" hidden="1" customHeight="1" x14ac:dyDescent="0.15">
      <c r="A109" s="7" t="s">
        <v>415</v>
      </c>
      <c r="B109" s="3"/>
      <c r="C109" s="12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22" t="e">
        <f t="shared" ref="N109:R112" si="25">I109*100/D109</f>
        <v>#DIV/0!</v>
      </c>
      <c r="O109" s="22" t="e">
        <f t="shared" si="25"/>
        <v>#DIV/0!</v>
      </c>
      <c r="P109" s="22" t="e">
        <f t="shared" si="25"/>
        <v>#DIV/0!</v>
      </c>
      <c r="Q109" s="22" t="e">
        <f t="shared" si="25"/>
        <v>#DIV/0!</v>
      </c>
      <c r="R109" s="22" t="e">
        <f t="shared" si="25"/>
        <v>#DIV/0!</v>
      </c>
      <c r="S109" s="11"/>
    </row>
    <row r="110" spans="1:19" s="2" customFormat="1" ht="28.5" hidden="1" customHeight="1" x14ac:dyDescent="0.15">
      <c r="A110" s="7" t="s">
        <v>416</v>
      </c>
      <c r="B110" s="3"/>
      <c r="C110" s="120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22" t="e">
        <f t="shared" si="25"/>
        <v>#DIV/0!</v>
      </c>
      <c r="O110" s="22" t="e">
        <f t="shared" si="25"/>
        <v>#DIV/0!</v>
      </c>
      <c r="P110" s="22" t="e">
        <f t="shared" si="25"/>
        <v>#DIV/0!</v>
      </c>
      <c r="Q110" s="22" t="e">
        <f t="shared" si="25"/>
        <v>#DIV/0!</v>
      </c>
      <c r="R110" s="22" t="e">
        <f t="shared" si="25"/>
        <v>#DIV/0!</v>
      </c>
      <c r="S110" s="11"/>
    </row>
    <row r="111" spans="1:19" s="2" customFormat="1" ht="19.5" hidden="1" customHeight="1" x14ac:dyDescent="0.15">
      <c r="A111" s="7" t="s">
        <v>432</v>
      </c>
      <c r="B111" s="106"/>
      <c r="C111" s="119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22" t="e">
        <f t="shared" si="25"/>
        <v>#DIV/0!</v>
      </c>
      <c r="O111" s="22" t="e">
        <f t="shared" si="25"/>
        <v>#DIV/0!</v>
      </c>
      <c r="P111" s="22" t="e">
        <f t="shared" si="25"/>
        <v>#DIV/0!</v>
      </c>
      <c r="Q111" s="22" t="e">
        <f t="shared" si="25"/>
        <v>#DIV/0!</v>
      </c>
      <c r="R111" s="22" t="e">
        <f t="shared" si="25"/>
        <v>#DIV/0!</v>
      </c>
      <c r="S111" s="11"/>
    </row>
    <row r="112" spans="1:19" s="2" customFormat="1" ht="19.5" hidden="1" customHeight="1" x14ac:dyDescent="0.15">
      <c r="A112" s="108" t="s">
        <v>35</v>
      </c>
      <c r="B112" s="214" t="s">
        <v>15</v>
      </c>
      <c r="C112" s="215"/>
      <c r="D112" s="112">
        <f>'2021 M.'!C39</f>
        <v>0</v>
      </c>
      <c r="E112" s="112">
        <f>'2021 M.'!D39</f>
        <v>0</v>
      </c>
      <c r="F112" s="112">
        <f>'2021 M.'!E39</f>
        <v>0</v>
      </c>
      <c r="G112" s="112">
        <f>'2021 M.'!F39</f>
        <v>0</v>
      </c>
      <c r="H112" s="112">
        <f>'2021 M.'!G39</f>
        <v>0</v>
      </c>
      <c r="I112" s="112">
        <f>'2021 M.'!H39</f>
        <v>0</v>
      </c>
      <c r="J112" s="112">
        <f>'2021 M.'!I39</f>
        <v>0</v>
      </c>
      <c r="K112" s="112">
        <f>'2021 M.'!J39</f>
        <v>0</v>
      </c>
      <c r="L112" s="112">
        <f>'2021 M.'!K39</f>
        <v>0</v>
      </c>
      <c r="M112" s="112">
        <f>'2021 M.'!L39</f>
        <v>0</v>
      </c>
      <c r="N112" s="22" t="e">
        <f t="shared" si="14"/>
        <v>#DIV/0!</v>
      </c>
      <c r="O112" s="22" t="e">
        <f t="shared" si="14"/>
        <v>#DIV/0!</v>
      </c>
      <c r="P112" s="22" t="e">
        <f t="shared" si="14"/>
        <v>#DIV/0!</v>
      </c>
      <c r="Q112" s="22" t="e">
        <f t="shared" si="25"/>
        <v>#DIV/0!</v>
      </c>
      <c r="R112" s="22" t="e">
        <f t="shared" si="14"/>
        <v>#DIV/0!</v>
      </c>
      <c r="S112" s="11"/>
    </row>
    <row r="113" spans="1:19" s="2" customFormat="1" ht="19.5" hidden="1" customHeight="1" x14ac:dyDescent="0.15">
      <c r="A113" s="7" t="s">
        <v>373</v>
      </c>
      <c r="B113" s="3"/>
      <c r="C113" s="118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135" t="e">
        <f t="shared" si="14"/>
        <v>#DIV/0!</v>
      </c>
      <c r="O113" s="22" t="e">
        <f t="shared" si="14"/>
        <v>#DIV/0!</v>
      </c>
      <c r="P113" s="22" t="e">
        <f t="shared" si="14"/>
        <v>#DIV/0!</v>
      </c>
      <c r="Q113" s="22" t="e">
        <f t="shared" si="14"/>
        <v>#DIV/0!</v>
      </c>
      <c r="R113" s="22" t="e">
        <f t="shared" si="14"/>
        <v>#DIV/0!</v>
      </c>
      <c r="S113" s="11"/>
    </row>
    <row r="114" spans="1:19" s="2" customFormat="1" ht="19.5" hidden="1" customHeight="1" x14ac:dyDescent="0.15">
      <c r="A114" s="7" t="s">
        <v>374</v>
      </c>
      <c r="B114" s="3"/>
      <c r="C114" s="119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135" t="e">
        <f t="shared" si="14"/>
        <v>#DIV/0!</v>
      </c>
      <c r="O114" s="135" t="e">
        <f t="shared" si="14"/>
        <v>#DIV/0!</v>
      </c>
      <c r="P114" s="135" t="e">
        <f t="shared" si="14"/>
        <v>#DIV/0!</v>
      </c>
      <c r="Q114" s="135" t="e">
        <f t="shared" si="14"/>
        <v>#DIV/0!</v>
      </c>
      <c r="R114" s="135" t="e">
        <f t="shared" si="14"/>
        <v>#DIV/0!</v>
      </c>
      <c r="S114" s="11"/>
    </row>
    <row r="115" spans="1:19" s="2" customFormat="1" ht="23.25" hidden="1" customHeight="1" x14ac:dyDescent="0.15">
      <c r="A115" s="7" t="s">
        <v>464</v>
      </c>
      <c r="B115" s="3"/>
      <c r="C115" s="120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135" t="e">
        <f t="shared" si="14"/>
        <v>#DIV/0!</v>
      </c>
      <c r="O115" s="135" t="e">
        <f t="shared" si="14"/>
        <v>#DIV/0!</v>
      </c>
      <c r="P115" s="135" t="e">
        <f t="shared" si="14"/>
        <v>#DIV/0!</v>
      </c>
      <c r="Q115" s="135" t="e">
        <f t="shared" si="14"/>
        <v>#DIV/0!</v>
      </c>
      <c r="R115" s="135" t="e">
        <f t="shared" si="14"/>
        <v>#DIV/0!</v>
      </c>
      <c r="S115" s="11"/>
    </row>
    <row r="116" spans="1:19" s="2" customFormat="1" ht="23.25" hidden="1" customHeight="1" x14ac:dyDescent="0.15">
      <c r="A116" s="108" t="s">
        <v>36</v>
      </c>
      <c r="B116" s="214" t="s">
        <v>16</v>
      </c>
      <c r="C116" s="215"/>
      <c r="D116" s="112">
        <f>'2021 M.'!C40</f>
        <v>0</v>
      </c>
      <c r="E116" s="112">
        <f>'2021 M.'!D40</f>
        <v>0</v>
      </c>
      <c r="F116" s="112">
        <f>'2021 M.'!E40</f>
        <v>0</v>
      </c>
      <c r="G116" s="112">
        <f>'2021 M.'!F40</f>
        <v>0</v>
      </c>
      <c r="H116" s="112">
        <f>'2021 M.'!G40</f>
        <v>0</v>
      </c>
      <c r="I116" s="112">
        <f>'2021 M.'!H40</f>
        <v>0</v>
      </c>
      <c r="J116" s="112">
        <f>'2021 M.'!I40</f>
        <v>0</v>
      </c>
      <c r="K116" s="112">
        <f>'2021 M.'!J40</f>
        <v>0</v>
      </c>
      <c r="L116" s="112">
        <f>'2021 M.'!K40</f>
        <v>0</v>
      </c>
      <c r="M116" s="112">
        <f>'2021 M.'!L40</f>
        <v>0</v>
      </c>
      <c r="N116" s="22" t="e">
        <f t="shared" si="14"/>
        <v>#DIV/0!</v>
      </c>
      <c r="O116" s="22" t="e">
        <f t="shared" si="14"/>
        <v>#DIV/0!</v>
      </c>
      <c r="P116" s="22" t="e">
        <f t="shared" si="14"/>
        <v>#DIV/0!</v>
      </c>
      <c r="Q116" s="22" t="e">
        <f t="shared" si="14"/>
        <v>#DIV/0!</v>
      </c>
      <c r="R116" s="22" t="e">
        <f t="shared" si="14"/>
        <v>#DIV/0!</v>
      </c>
      <c r="S116" s="11"/>
    </row>
    <row r="117" spans="1:19" s="2" customFormat="1" ht="23.25" hidden="1" customHeight="1" x14ac:dyDescent="0.15">
      <c r="A117" s="7" t="s">
        <v>418</v>
      </c>
      <c r="B117" s="3"/>
      <c r="C117" s="118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22" t="e">
        <f t="shared" si="14"/>
        <v>#DIV/0!</v>
      </c>
      <c r="O117" s="22" t="e">
        <f t="shared" si="14"/>
        <v>#DIV/0!</v>
      </c>
      <c r="P117" s="22" t="e">
        <f t="shared" si="14"/>
        <v>#DIV/0!</v>
      </c>
      <c r="Q117" s="22" t="e">
        <f t="shared" si="14"/>
        <v>#DIV/0!</v>
      </c>
      <c r="R117" s="22" t="e">
        <f t="shared" si="14"/>
        <v>#DIV/0!</v>
      </c>
      <c r="S117" s="11"/>
    </row>
    <row r="118" spans="1:19" s="2" customFormat="1" ht="23.25" hidden="1" customHeight="1" x14ac:dyDescent="0.15">
      <c r="A118" s="7" t="s">
        <v>419</v>
      </c>
      <c r="B118" s="3"/>
      <c r="C118" s="118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22" t="e">
        <f t="shared" si="14"/>
        <v>#DIV/0!</v>
      </c>
      <c r="O118" s="22" t="e">
        <f t="shared" si="14"/>
        <v>#DIV/0!</v>
      </c>
      <c r="P118" s="22" t="e">
        <f t="shared" si="14"/>
        <v>#DIV/0!</v>
      </c>
      <c r="Q118" s="22" t="e">
        <f t="shared" si="14"/>
        <v>#DIV/0!</v>
      </c>
      <c r="R118" s="22" t="e">
        <f t="shared" si="14"/>
        <v>#DIV/0!</v>
      </c>
      <c r="S118" s="11"/>
    </row>
    <row r="119" spans="1:19" s="2" customFormat="1" ht="23.25" hidden="1" customHeight="1" x14ac:dyDescent="0.15">
      <c r="A119" s="7" t="s">
        <v>420</v>
      </c>
      <c r="B119" s="3"/>
      <c r="C119" s="118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22" t="e">
        <f t="shared" ref="N119:R120" si="26">I119*100/D119</f>
        <v>#DIV/0!</v>
      </c>
      <c r="O119" s="22" t="e">
        <f t="shared" si="26"/>
        <v>#DIV/0!</v>
      </c>
      <c r="P119" s="22" t="e">
        <f t="shared" si="26"/>
        <v>#DIV/0!</v>
      </c>
      <c r="Q119" s="22" t="e">
        <f t="shared" si="26"/>
        <v>#DIV/0!</v>
      </c>
      <c r="R119" s="22" t="e">
        <f t="shared" si="26"/>
        <v>#DIV/0!</v>
      </c>
      <c r="S119" s="11"/>
    </row>
    <row r="120" spans="1:19" s="2" customFormat="1" ht="33" hidden="1" customHeight="1" x14ac:dyDescent="0.15">
      <c r="A120" s="7" t="s">
        <v>421</v>
      </c>
      <c r="B120" s="3"/>
      <c r="C120" s="12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22" t="e">
        <f t="shared" si="26"/>
        <v>#DIV/0!</v>
      </c>
      <c r="O120" s="22" t="e">
        <f t="shared" si="26"/>
        <v>#DIV/0!</v>
      </c>
      <c r="P120" s="22" t="e">
        <f t="shared" si="26"/>
        <v>#DIV/0!</v>
      </c>
      <c r="Q120" s="22" t="e">
        <f t="shared" si="26"/>
        <v>#DIV/0!</v>
      </c>
      <c r="R120" s="22" t="e">
        <f t="shared" si="26"/>
        <v>#DIV/0!</v>
      </c>
      <c r="S120" s="11"/>
    </row>
    <row r="121" spans="1:19" s="2" customFormat="1" ht="21" hidden="1" customHeight="1" x14ac:dyDescent="0.15">
      <c r="A121" s="108" t="s">
        <v>377</v>
      </c>
      <c r="B121" s="235" t="s">
        <v>102</v>
      </c>
      <c r="C121" s="236"/>
      <c r="D121" s="112">
        <f>'2021 M.'!C41</f>
        <v>0</v>
      </c>
      <c r="E121" s="112">
        <f>'2021 M.'!D41</f>
        <v>0</v>
      </c>
      <c r="F121" s="112">
        <f>'2021 M.'!E41</f>
        <v>0</v>
      </c>
      <c r="G121" s="112">
        <f>'2021 M.'!F41</f>
        <v>0</v>
      </c>
      <c r="H121" s="112">
        <f>'2021 M.'!G41</f>
        <v>0</v>
      </c>
      <c r="I121" s="112">
        <f>'2021 M.'!H41</f>
        <v>0</v>
      </c>
      <c r="J121" s="112">
        <f>'2021 M.'!I41</f>
        <v>0</v>
      </c>
      <c r="K121" s="112">
        <f>'2021 M.'!J41</f>
        <v>0</v>
      </c>
      <c r="L121" s="112">
        <f>'2021 M.'!K41</f>
        <v>0</v>
      </c>
      <c r="M121" s="112">
        <f>'2021 M.'!L41</f>
        <v>0</v>
      </c>
      <c r="N121" s="22" t="e">
        <f t="shared" si="14"/>
        <v>#DIV/0!</v>
      </c>
      <c r="O121" s="22" t="e">
        <f t="shared" si="14"/>
        <v>#DIV/0!</v>
      </c>
      <c r="P121" s="22" t="e">
        <f t="shared" si="14"/>
        <v>#DIV/0!</v>
      </c>
      <c r="Q121" s="22" t="e">
        <f t="shared" si="14"/>
        <v>#DIV/0!</v>
      </c>
      <c r="R121" s="22" t="e">
        <f t="shared" si="14"/>
        <v>#DIV/0!</v>
      </c>
      <c r="S121" s="11"/>
    </row>
    <row r="122" spans="1:19" s="2" customFormat="1" ht="23.25" hidden="1" customHeight="1" x14ac:dyDescent="0.15">
      <c r="A122" s="7" t="s">
        <v>443</v>
      </c>
      <c r="B122" s="3"/>
      <c r="C122" s="125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22" t="e">
        <f>I122*100/D122</f>
        <v>#DIV/0!</v>
      </c>
      <c r="O122" s="22" t="e">
        <f t="shared" si="14"/>
        <v>#DIV/0!</v>
      </c>
      <c r="P122" s="22" t="e">
        <f t="shared" si="14"/>
        <v>#DIV/0!</v>
      </c>
      <c r="Q122" s="22" t="e">
        <f t="shared" si="14"/>
        <v>#DIV/0!</v>
      </c>
      <c r="R122" s="22" t="e">
        <f t="shared" si="14"/>
        <v>#DIV/0!</v>
      </c>
      <c r="S122" s="11"/>
    </row>
    <row r="123" spans="1:19" s="2" customFormat="1" ht="24" hidden="1" customHeight="1" x14ac:dyDescent="0.15">
      <c r="A123" s="7" t="s">
        <v>444</v>
      </c>
      <c r="B123" s="110"/>
      <c r="C123" s="125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22" t="e">
        <f t="shared" si="14"/>
        <v>#DIV/0!</v>
      </c>
      <c r="O123" s="22" t="e">
        <f t="shared" si="14"/>
        <v>#DIV/0!</v>
      </c>
      <c r="P123" s="22" t="e">
        <f t="shared" si="14"/>
        <v>#DIV/0!</v>
      </c>
      <c r="Q123" s="22" t="e">
        <f t="shared" si="14"/>
        <v>#DIV/0!</v>
      </c>
      <c r="R123" s="22" t="e">
        <f t="shared" si="14"/>
        <v>#DIV/0!</v>
      </c>
      <c r="S123" s="11"/>
    </row>
    <row r="124" spans="1:19" s="2" customFormat="1" ht="23.25" hidden="1" customHeight="1" x14ac:dyDescent="0.15">
      <c r="A124" s="7" t="s">
        <v>445</v>
      </c>
      <c r="B124" s="110"/>
      <c r="C124" s="125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22" t="e">
        <f t="shared" si="14"/>
        <v>#DIV/0!</v>
      </c>
      <c r="O124" s="22" t="e">
        <f t="shared" si="14"/>
        <v>#DIV/0!</v>
      </c>
      <c r="P124" s="22" t="e">
        <f t="shared" si="14"/>
        <v>#DIV/0!</v>
      </c>
      <c r="Q124" s="22" t="e">
        <f t="shared" si="14"/>
        <v>#DIV/0!</v>
      </c>
      <c r="R124" s="22" t="e">
        <f t="shared" si="14"/>
        <v>#DIV/0!</v>
      </c>
      <c r="S124" s="11"/>
    </row>
    <row r="125" spans="1:19" s="2" customFormat="1" ht="23.25" hidden="1" customHeight="1" x14ac:dyDescent="0.15">
      <c r="A125" s="108" t="s">
        <v>376</v>
      </c>
      <c r="B125" s="214" t="s">
        <v>79</v>
      </c>
      <c r="C125" s="215"/>
      <c r="D125" s="112">
        <f>'2021 M.'!C42</f>
        <v>0</v>
      </c>
      <c r="E125" s="112">
        <f>'2021 M.'!D42</f>
        <v>0</v>
      </c>
      <c r="F125" s="112">
        <f>'2021 M.'!E42</f>
        <v>0</v>
      </c>
      <c r="G125" s="112">
        <f>'2021 M.'!F42</f>
        <v>0</v>
      </c>
      <c r="H125" s="112">
        <f>'2021 M.'!G42</f>
        <v>0</v>
      </c>
      <c r="I125" s="112">
        <f>'2021 M.'!H42</f>
        <v>0</v>
      </c>
      <c r="J125" s="112">
        <f>'2021 M.'!I42</f>
        <v>0</v>
      </c>
      <c r="K125" s="112">
        <f>'2021 M.'!J42</f>
        <v>0</v>
      </c>
      <c r="L125" s="112">
        <f>'2021 M.'!K42</f>
        <v>0</v>
      </c>
      <c r="M125" s="112">
        <f>'2021 M.'!L42</f>
        <v>0</v>
      </c>
      <c r="N125" s="22" t="e">
        <f t="shared" si="14"/>
        <v>#DIV/0!</v>
      </c>
      <c r="O125" s="22" t="e">
        <f t="shared" si="14"/>
        <v>#DIV/0!</v>
      </c>
      <c r="P125" s="22" t="e">
        <f t="shared" si="14"/>
        <v>#DIV/0!</v>
      </c>
      <c r="Q125" s="22" t="e">
        <f t="shared" si="14"/>
        <v>#DIV/0!</v>
      </c>
      <c r="R125" s="22" t="e">
        <f t="shared" si="14"/>
        <v>#DIV/0!</v>
      </c>
      <c r="S125" s="11"/>
    </row>
    <row r="126" spans="1:19" s="2" customFormat="1" ht="23.25" hidden="1" customHeight="1" x14ac:dyDescent="0.15">
      <c r="A126" s="7" t="s">
        <v>375</v>
      </c>
      <c r="B126" s="3"/>
      <c r="C126" s="118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22" t="e">
        <f t="shared" si="14"/>
        <v>#DIV/0!</v>
      </c>
      <c r="O126" s="22" t="e">
        <f t="shared" si="14"/>
        <v>#DIV/0!</v>
      </c>
      <c r="P126" s="22" t="e">
        <f t="shared" si="14"/>
        <v>#DIV/0!</v>
      </c>
      <c r="Q126" s="22" t="e">
        <f t="shared" si="14"/>
        <v>#DIV/0!</v>
      </c>
      <c r="R126" s="22" t="e">
        <f t="shared" si="14"/>
        <v>#DIV/0!</v>
      </c>
      <c r="S126" s="11"/>
    </row>
    <row r="127" spans="1:19" s="2" customFormat="1" ht="23.25" hidden="1" customHeight="1" x14ac:dyDescent="0.15">
      <c r="A127" s="7" t="s">
        <v>378</v>
      </c>
      <c r="B127" s="3"/>
      <c r="C127" s="118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22" t="e">
        <f t="shared" si="14"/>
        <v>#DIV/0!</v>
      </c>
      <c r="O127" s="22" t="e">
        <f t="shared" si="14"/>
        <v>#DIV/0!</v>
      </c>
      <c r="P127" s="22" t="e">
        <f t="shared" si="14"/>
        <v>#DIV/0!</v>
      </c>
      <c r="Q127" s="22" t="e">
        <f t="shared" si="14"/>
        <v>#DIV/0!</v>
      </c>
      <c r="R127" s="22" t="e">
        <f t="shared" si="14"/>
        <v>#DIV/0!</v>
      </c>
      <c r="S127" s="11"/>
    </row>
    <row r="128" spans="1:19" s="2" customFormat="1" ht="18" hidden="1" customHeight="1" x14ac:dyDescent="0.15">
      <c r="A128" s="7" t="s">
        <v>379</v>
      </c>
      <c r="B128" s="3"/>
      <c r="C128" s="118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22" t="e">
        <f t="shared" si="14"/>
        <v>#DIV/0!</v>
      </c>
      <c r="O128" s="22" t="e">
        <f t="shared" si="14"/>
        <v>#DIV/0!</v>
      </c>
      <c r="P128" s="22" t="e">
        <f t="shared" si="14"/>
        <v>#DIV/0!</v>
      </c>
      <c r="Q128" s="22" t="e">
        <f t="shared" si="14"/>
        <v>#DIV/0!</v>
      </c>
      <c r="R128" s="22" t="e">
        <f t="shared" si="14"/>
        <v>#DIV/0!</v>
      </c>
      <c r="S128" s="11"/>
    </row>
    <row r="129" spans="1:19" s="2" customFormat="1" ht="18" hidden="1" customHeight="1" x14ac:dyDescent="0.15">
      <c r="A129" s="108" t="s">
        <v>37</v>
      </c>
      <c r="B129" s="214" t="s">
        <v>3</v>
      </c>
      <c r="C129" s="215"/>
      <c r="D129" s="112">
        <f>'2021 M.'!C43</f>
        <v>0</v>
      </c>
      <c r="E129" s="112">
        <f>'2021 M.'!D43</f>
        <v>0</v>
      </c>
      <c r="F129" s="112">
        <f>'2021 M.'!E43</f>
        <v>0</v>
      </c>
      <c r="G129" s="112">
        <f>'2021 M.'!F43</f>
        <v>0</v>
      </c>
      <c r="H129" s="112">
        <f>'2021 M.'!G43</f>
        <v>0</v>
      </c>
      <c r="I129" s="112">
        <f>'2021 M.'!H43</f>
        <v>0</v>
      </c>
      <c r="J129" s="112">
        <f>'2021 M.'!I43</f>
        <v>0</v>
      </c>
      <c r="K129" s="112">
        <f>'2021 M.'!J43</f>
        <v>0</v>
      </c>
      <c r="L129" s="112">
        <f>'2021 M.'!K43</f>
        <v>0</v>
      </c>
      <c r="M129" s="112">
        <f>'2021 M.'!L43</f>
        <v>0</v>
      </c>
      <c r="N129" s="22" t="e">
        <f t="shared" si="14"/>
        <v>#DIV/0!</v>
      </c>
      <c r="O129" s="22" t="e">
        <f t="shared" si="14"/>
        <v>#DIV/0!</v>
      </c>
      <c r="P129" s="22" t="e">
        <f t="shared" si="14"/>
        <v>#DIV/0!</v>
      </c>
      <c r="Q129" s="22" t="e">
        <f t="shared" si="14"/>
        <v>#DIV/0!</v>
      </c>
      <c r="R129" s="22" t="e">
        <f t="shared" si="14"/>
        <v>#DIV/0!</v>
      </c>
      <c r="S129" s="11"/>
    </row>
    <row r="130" spans="1:19" s="2" customFormat="1" ht="24" hidden="1" customHeight="1" x14ac:dyDescent="0.15">
      <c r="A130" s="7" t="s">
        <v>380</v>
      </c>
      <c r="B130" s="3"/>
      <c r="C130" s="119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22" t="e">
        <f t="shared" si="14"/>
        <v>#DIV/0!</v>
      </c>
      <c r="O130" s="22" t="e">
        <f t="shared" si="14"/>
        <v>#DIV/0!</v>
      </c>
      <c r="P130" s="22" t="e">
        <f t="shared" si="14"/>
        <v>#DIV/0!</v>
      </c>
      <c r="Q130" s="22" t="e">
        <f t="shared" ref="Q130:R132" si="27">L130*100/G130</f>
        <v>#DIV/0!</v>
      </c>
      <c r="R130" s="22" t="e">
        <f t="shared" si="27"/>
        <v>#DIV/0!</v>
      </c>
      <c r="S130" s="11"/>
    </row>
    <row r="131" spans="1:19" s="2" customFormat="1" ht="25.5" hidden="1" customHeight="1" x14ac:dyDescent="0.15">
      <c r="A131" s="7" t="s">
        <v>381</v>
      </c>
      <c r="B131" s="3"/>
      <c r="C131" s="118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22" t="e">
        <f t="shared" si="14"/>
        <v>#DIV/0!</v>
      </c>
      <c r="O131" s="22" t="e">
        <f t="shared" si="14"/>
        <v>#DIV/0!</v>
      </c>
      <c r="P131" s="22" t="e">
        <f t="shared" si="14"/>
        <v>#DIV/0!</v>
      </c>
      <c r="Q131" s="22" t="e">
        <f t="shared" si="27"/>
        <v>#DIV/0!</v>
      </c>
      <c r="R131" s="22" t="e">
        <f t="shared" si="27"/>
        <v>#DIV/0!</v>
      </c>
      <c r="S131" s="11"/>
    </row>
    <row r="132" spans="1:19" s="2" customFormat="1" ht="20.25" hidden="1" customHeight="1" x14ac:dyDescent="0.15">
      <c r="A132" s="7" t="s">
        <v>382</v>
      </c>
      <c r="B132" s="3"/>
      <c r="C132" s="122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22" t="e">
        <f t="shared" si="14"/>
        <v>#DIV/0!</v>
      </c>
      <c r="O132" s="22" t="e">
        <f t="shared" si="14"/>
        <v>#DIV/0!</v>
      </c>
      <c r="P132" s="22" t="e">
        <f t="shared" si="14"/>
        <v>#DIV/0!</v>
      </c>
      <c r="Q132" s="22" t="e">
        <f t="shared" si="27"/>
        <v>#DIV/0!</v>
      </c>
      <c r="R132" s="22" t="e">
        <f t="shared" si="27"/>
        <v>#DIV/0!</v>
      </c>
      <c r="S132" s="11"/>
    </row>
    <row r="133" spans="1:19" s="2" customFormat="1" ht="20.25" hidden="1" customHeight="1" x14ac:dyDescent="0.15">
      <c r="A133" s="108" t="s">
        <v>38</v>
      </c>
      <c r="B133" s="216" t="s">
        <v>17</v>
      </c>
      <c r="C133" s="215"/>
      <c r="D133" s="112">
        <f>'2021 M.'!C44</f>
        <v>0</v>
      </c>
      <c r="E133" s="112">
        <f>'2021 M.'!D44</f>
        <v>0</v>
      </c>
      <c r="F133" s="112">
        <f>'2021 M.'!E44</f>
        <v>0</v>
      </c>
      <c r="G133" s="112">
        <f>'2021 M.'!F44</f>
        <v>0</v>
      </c>
      <c r="H133" s="112">
        <f>'2021 M.'!G44</f>
        <v>0</v>
      </c>
      <c r="I133" s="112">
        <f>'2021 M.'!H44</f>
        <v>0</v>
      </c>
      <c r="J133" s="112">
        <f>'2021 M.'!I44</f>
        <v>0</v>
      </c>
      <c r="K133" s="112">
        <f>'2021 M.'!J44</f>
        <v>0</v>
      </c>
      <c r="L133" s="112">
        <f>'2021 M.'!K44</f>
        <v>0</v>
      </c>
      <c r="M133" s="112">
        <f>'2021 M.'!L44</f>
        <v>0</v>
      </c>
      <c r="N133" s="22" t="e">
        <f t="shared" si="14"/>
        <v>#DIV/0!</v>
      </c>
      <c r="O133" s="22" t="e">
        <f t="shared" si="14"/>
        <v>#DIV/0!</v>
      </c>
      <c r="P133" s="22" t="e">
        <f t="shared" si="14"/>
        <v>#DIV/0!</v>
      </c>
      <c r="Q133" s="22" t="e">
        <f t="shared" si="14"/>
        <v>#DIV/0!</v>
      </c>
      <c r="R133" s="22" t="e">
        <f t="shared" si="14"/>
        <v>#DIV/0!</v>
      </c>
      <c r="S133" s="11"/>
    </row>
    <row r="134" spans="1:19" s="2" customFormat="1" ht="20.25" hidden="1" customHeight="1" x14ac:dyDescent="0.15">
      <c r="A134" s="7" t="s">
        <v>423</v>
      </c>
      <c r="B134" s="107"/>
      <c r="C134" s="123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22" t="e">
        <f t="shared" si="14"/>
        <v>#DIV/0!</v>
      </c>
      <c r="O134" s="22" t="e">
        <f t="shared" ref="O134:R136" si="28">J134*100/E134</f>
        <v>#DIV/0!</v>
      </c>
      <c r="P134" s="22" t="e">
        <f t="shared" si="28"/>
        <v>#DIV/0!</v>
      </c>
      <c r="Q134" s="22" t="e">
        <f t="shared" si="28"/>
        <v>#DIV/0!</v>
      </c>
      <c r="R134" s="22" t="e">
        <f t="shared" si="28"/>
        <v>#DIV/0!</v>
      </c>
      <c r="S134" s="11"/>
    </row>
    <row r="135" spans="1:19" s="2" customFormat="1" ht="20.25" hidden="1" customHeight="1" x14ac:dyDescent="0.15">
      <c r="A135" s="7" t="s">
        <v>424</v>
      </c>
      <c r="B135" s="107"/>
      <c r="C135" s="124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22" t="e">
        <f t="shared" si="14"/>
        <v>#DIV/0!</v>
      </c>
      <c r="O135" s="22" t="e">
        <f t="shared" si="28"/>
        <v>#DIV/0!</v>
      </c>
      <c r="P135" s="22" t="e">
        <f t="shared" si="28"/>
        <v>#DIV/0!</v>
      </c>
      <c r="Q135" s="22" t="e">
        <f t="shared" si="28"/>
        <v>#DIV/0!</v>
      </c>
      <c r="R135" s="22" t="e">
        <f t="shared" si="28"/>
        <v>#DIV/0!</v>
      </c>
      <c r="S135" s="11"/>
    </row>
    <row r="136" spans="1:19" s="2" customFormat="1" ht="18.75" hidden="1" customHeight="1" x14ac:dyDescent="0.15">
      <c r="A136" s="7" t="s">
        <v>425</v>
      </c>
      <c r="B136" s="107"/>
      <c r="C136" s="126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22" t="e">
        <f t="shared" si="14"/>
        <v>#DIV/0!</v>
      </c>
      <c r="O136" s="22" t="e">
        <f t="shared" si="28"/>
        <v>#DIV/0!</v>
      </c>
      <c r="P136" s="22" t="e">
        <f t="shared" si="28"/>
        <v>#DIV/0!</v>
      </c>
      <c r="Q136" s="22" t="e">
        <f t="shared" si="28"/>
        <v>#DIV/0!</v>
      </c>
      <c r="R136" s="22" t="e">
        <f t="shared" si="28"/>
        <v>#DIV/0!</v>
      </c>
      <c r="S136" s="11"/>
    </row>
    <row r="137" spans="1:19" s="2" customFormat="1" ht="24.75" hidden="1" customHeight="1" x14ac:dyDescent="0.15">
      <c r="A137" s="108" t="s">
        <v>39</v>
      </c>
      <c r="B137" s="214" t="s">
        <v>18</v>
      </c>
      <c r="C137" s="215"/>
      <c r="D137" s="112">
        <f>'2021 M.'!C45</f>
        <v>0</v>
      </c>
      <c r="E137" s="112">
        <f>'2021 M.'!D45</f>
        <v>0</v>
      </c>
      <c r="F137" s="112">
        <f>'2021 M.'!E45</f>
        <v>0</v>
      </c>
      <c r="G137" s="112">
        <f>'2021 M.'!F45</f>
        <v>0</v>
      </c>
      <c r="H137" s="112">
        <f>'2021 M.'!G45</f>
        <v>0</v>
      </c>
      <c r="I137" s="112">
        <f>'2021 M.'!H45</f>
        <v>0</v>
      </c>
      <c r="J137" s="112">
        <f>'2021 M.'!I45</f>
        <v>0</v>
      </c>
      <c r="K137" s="112">
        <f>'2021 M.'!J45</f>
        <v>0</v>
      </c>
      <c r="L137" s="112">
        <f>'2021 M.'!K45</f>
        <v>0</v>
      </c>
      <c r="M137" s="112">
        <f>'2021 M.'!L45</f>
        <v>0</v>
      </c>
      <c r="N137" s="22" t="e">
        <f t="shared" si="14"/>
        <v>#DIV/0!</v>
      </c>
      <c r="O137" s="22" t="e">
        <f t="shared" si="14"/>
        <v>#DIV/0!</v>
      </c>
      <c r="P137" s="22" t="e">
        <f t="shared" si="14"/>
        <v>#DIV/0!</v>
      </c>
      <c r="Q137" s="22" t="e">
        <f t="shared" si="14"/>
        <v>#DIV/0!</v>
      </c>
      <c r="R137" s="22" t="e">
        <f t="shared" si="14"/>
        <v>#DIV/0!</v>
      </c>
      <c r="S137" s="11"/>
    </row>
    <row r="138" spans="1:19" s="2" customFormat="1" ht="18.75" hidden="1" customHeight="1" x14ac:dyDescent="0.15">
      <c r="A138" s="7" t="s">
        <v>383</v>
      </c>
      <c r="B138" s="3"/>
      <c r="C138" s="119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22" t="e">
        <f t="shared" si="14"/>
        <v>#DIV/0!</v>
      </c>
      <c r="O138" s="22" t="e">
        <f t="shared" ref="O138:R142" si="29">J138*100/E138</f>
        <v>#DIV/0!</v>
      </c>
      <c r="P138" s="22" t="e">
        <f t="shared" si="29"/>
        <v>#DIV/0!</v>
      </c>
      <c r="Q138" s="22" t="e">
        <f t="shared" si="29"/>
        <v>#DIV/0!</v>
      </c>
      <c r="R138" s="22" t="e">
        <f t="shared" si="29"/>
        <v>#DIV/0!</v>
      </c>
      <c r="S138" s="11"/>
    </row>
    <row r="139" spans="1:19" s="2" customFormat="1" ht="24.75" hidden="1" customHeight="1" x14ac:dyDescent="0.15">
      <c r="A139" s="7" t="s">
        <v>384</v>
      </c>
      <c r="B139" s="3"/>
      <c r="C139" s="119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22" t="e">
        <f t="shared" si="14"/>
        <v>#DIV/0!</v>
      </c>
      <c r="O139" s="22" t="e">
        <f t="shared" si="29"/>
        <v>#DIV/0!</v>
      </c>
      <c r="P139" s="22" t="e">
        <f t="shared" si="29"/>
        <v>#DIV/0!</v>
      </c>
      <c r="Q139" s="22" t="e">
        <f t="shared" si="29"/>
        <v>#DIV/0!</v>
      </c>
      <c r="R139" s="22" t="e">
        <f t="shared" si="29"/>
        <v>#DIV/0!</v>
      </c>
      <c r="S139" s="11"/>
    </row>
    <row r="140" spans="1:19" s="2" customFormat="1" ht="24.75" hidden="1" customHeight="1" x14ac:dyDescent="0.15">
      <c r="A140" s="7" t="s">
        <v>385</v>
      </c>
      <c r="B140" s="3"/>
      <c r="C140" s="122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22" t="e">
        <f>I140*100/D140</f>
        <v>#DIV/0!</v>
      </c>
      <c r="O140" s="22" t="e">
        <f t="shared" si="29"/>
        <v>#DIV/0!</v>
      </c>
      <c r="P140" s="22" t="e">
        <f t="shared" si="29"/>
        <v>#DIV/0!</v>
      </c>
      <c r="Q140" s="22" t="e">
        <f t="shared" si="29"/>
        <v>#DIV/0!</v>
      </c>
      <c r="R140" s="22" t="e">
        <f t="shared" si="29"/>
        <v>#DIV/0!</v>
      </c>
      <c r="S140" s="11"/>
    </row>
    <row r="141" spans="1:19" s="2" customFormat="1" ht="24.75" hidden="1" customHeight="1" x14ac:dyDescent="0.15">
      <c r="A141" s="7" t="s">
        <v>422</v>
      </c>
      <c r="B141" s="3"/>
      <c r="C141" s="127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22" t="e">
        <f t="shared" ref="N141" si="30">I141*100/D141</f>
        <v>#DIV/0!</v>
      </c>
      <c r="O141" s="22" t="e">
        <f t="shared" si="29"/>
        <v>#DIV/0!</v>
      </c>
      <c r="P141" s="22" t="e">
        <f t="shared" si="29"/>
        <v>#DIV/0!</v>
      </c>
      <c r="Q141" s="22" t="e">
        <f t="shared" si="29"/>
        <v>#DIV/0!</v>
      </c>
      <c r="R141" s="22" t="e">
        <f t="shared" si="29"/>
        <v>#DIV/0!</v>
      </c>
      <c r="S141" s="11"/>
    </row>
    <row r="142" spans="1:19" ht="24" hidden="1" customHeight="1" x14ac:dyDescent="0.2">
      <c r="A142" s="7" t="s">
        <v>446</v>
      </c>
      <c r="B142" s="3"/>
      <c r="C142" s="127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22" t="e">
        <f>I142*100/D142</f>
        <v>#DIV/0!</v>
      </c>
      <c r="O142" s="22" t="e">
        <f t="shared" si="29"/>
        <v>#DIV/0!</v>
      </c>
      <c r="P142" s="22" t="e">
        <f t="shared" si="29"/>
        <v>#DIV/0!</v>
      </c>
      <c r="Q142" s="22" t="e">
        <f t="shared" si="29"/>
        <v>#DIV/0!</v>
      </c>
      <c r="R142" s="22" t="e">
        <f t="shared" si="29"/>
        <v>#DIV/0!</v>
      </c>
      <c r="S142" s="11"/>
    </row>
    <row r="143" spans="1:19" ht="29.25" hidden="1" customHeight="1" x14ac:dyDescent="0.2">
      <c r="A143" s="108" t="s">
        <v>89</v>
      </c>
      <c r="B143" s="214" t="s">
        <v>19</v>
      </c>
      <c r="C143" s="215"/>
      <c r="D143" s="112">
        <f>'2021 M.'!C46</f>
        <v>0</v>
      </c>
      <c r="E143" s="112">
        <f>'2021 M.'!D46</f>
        <v>0</v>
      </c>
      <c r="F143" s="112">
        <f>'2021 M.'!E46</f>
        <v>0</v>
      </c>
      <c r="G143" s="112">
        <f>'2021 M.'!F46</f>
        <v>0</v>
      </c>
      <c r="H143" s="112">
        <f>'2021 M.'!G46</f>
        <v>0</v>
      </c>
      <c r="I143" s="112">
        <f>'2021 M.'!H46</f>
        <v>0</v>
      </c>
      <c r="J143" s="112">
        <f>'2021 M.'!I46</f>
        <v>0</v>
      </c>
      <c r="K143" s="112">
        <f>'2021 M.'!J46</f>
        <v>0</v>
      </c>
      <c r="L143" s="112">
        <f>'2021 M.'!K46</f>
        <v>0</v>
      </c>
      <c r="M143" s="112">
        <f>'2021 M.'!L46</f>
        <v>0</v>
      </c>
      <c r="N143" s="22" t="e">
        <f t="shared" si="14"/>
        <v>#DIV/0!</v>
      </c>
      <c r="O143" s="22" t="e">
        <f t="shared" si="14"/>
        <v>#DIV/0!</v>
      </c>
      <c r="P143" s="22" t="e">
        <f t="shared" si="14"/>
        <v>#DIV/0!</v>
      </c>
      <c r="Q143" s="22" t="e">
        <f t="shared" si="14"/>
        <v>#DIV/0!</v>
      </c>
      <c r="R143" s="22" t="e">
        <f t="shared" si="14"/>
        <v>#DIV/0!</v>
      </c>
      <c r="S143" s="11"/>
    </row>
    <row r="144" spans="1:19" ht="29.25" customHeight="1" x14ac:dyDescent="0.2">
      <c r="A144" s="7" t="s">
        <v>1</v>
      </c>
      <c r="B144" s="240" t="s">
        <v>460</v>
      </c>
      <c r="C144" s="230"/>
      <c r="D144" s="176">
        <f>SUM(PUSMETIS!C47,'III KETV.'!C47:G47,IVKETV.!C47)</f>
        <v>0</v>
      </c>
      <c r="E144" s="177"/>
      <c r="F144" s="177"/>
      <c r="G144" s="177"/>
      <c r="H144" s="178"/>
      <c r="I144" s="176">
        <f>SUM(PUSMETIS!H47,'III KETV.'!H47:L47,IVKETV.!H47)</f>
        <v>0</v>
      </c>
      <c r="J144" s="177"/>
      <c r="K144" s="177"/>
      <c r="L144" s="177"/>
      <c r="M144" s="178"/>
      <c r="N144" s="160" t="e">
        <f t="shared" ref="N144:N175" si="31">I144*100/D144</f>
        <v>#DIV/0!</v>
      </c>
      <c r="O144" s="161"/>
      <c r="P144" s="161"/>
      <c r="Q144" s="161"/>
      <c r="R144" s="162"/>
      <c r="S144" s="12"/>
    </row>
    <row r="145" spans="1:19" ht="29.25" customHeight="1" x14ac:dyDescent="0.2">
      <c r="A145" s="7" t="s">
        <v>139</v>
      </c>
      <c r="B145" s="240" t="s">
        <v>461</v>
      </c>
      <c r="C145" s="230"/>
      <c r="D145" s="176">
        <f>SUM(PUSMETIS!C48,'III KETV.'!C48:G48,IVKETV.!C48)</f>
        <v>0</v>
      </c>
      <c r="E145" s="177"/>
      <c r="F145" s="177"/>
      <c r="G145" s="177"/>
      <c r="H145" s="178"/>
      <c r="I145" s="176">
        <f>SUM(PUSMETIS!H48,'III KETV.'!H48:L48,IVKETV.!H48)</f>
        <v>0</v>
      </c>
      <c r="J145" s="177"/>
      <c r="K145" s="177"/>
      <c r="L145" s="177"/>
      <c r="M145" s="178"/>
      <c r="N145" s="160" t="e">
        <f t="shared" si="31"/>
        <v>#DIV/0!</v>
      </c>
      <c r="O145" s="161"/>
      <c r="P145" s="161"/>
      <c r="Q145" s="161"/>
      <c r="R145" s="162"/>
      <c r="S145" s="56"/>
    </row>
    <row r="146" spans="1:19" ht="36" customHeight="1" x14ac:dyDescent="0.2">
      <c r="A146" s="7" t="s">
        <v>2</v>
      </c>
      <c r="B146" s="240" t="s">
        <v>462</v>
      </c>
      <c r="C146" s="230"/>
      <c r="D146" s="176">
        <f>SUM(PUSMETIS!C49,'III KETV.'!C49:G49,IVKETV.!C49)</f>
        <v>0</v>
      </c>
      <c r="E146" s="177"/>
      <c r="F146" s="177"/>
      <c r="G146" s="177"/>
      <c r="H146" s="178"/>
      <c r="I146" s="176">
        <f>SUM(PUSMETIS!H49,'III KETV.'!H49:L49,IVKETV.!H49)</f>
        <v>0</v>
      </c>
      <c r="J146" s="177"/>
      <c r="K146" s="177"/>
      <c r="L146" s="177"/>
      <c r="M146" s="178"/>
      <c r="N146" s="160" t="e">
        <f t="shared" si="31"/>
        <v>#DIV/0!</v>
      </c>
      <c r="O146" s="161"/>
      <c r="P146" s="161"/>
      <c r="Q146" s="161"/>
      <c r="R146" s="162"/>
      <c r="S146" s="56"/>
    </row>
    <row r="147" spans="1:19" ht="44.25" customHeight="1" x14ac:dyDescent="0.2">
      <c r="A147" s="7" t="s">
        <v>7</v>
      </c>
      <c r="B147" s="232" t="s">
        <v>57</v>
      </c>
      <c r="C147" s="156"/>
      <c r="D147" s="176">
        <f>SUM(PUSMETIS!C50,'III KETV.'!C50:G50,IVKETV.!C50)</f>
        <v>56</v>
      </c>
      <c r="E147" s="177"/>
      <c r="F147" s="177"/>
      <c r="G147" s="177"/>
      <c r="H147" s="178"/>
      <c r="I147" s="176">
        <f>SUM(PUSMETIS!H50,'III KETV.'!H50:L50,IVKETV.!H50)</f>
        <v>0</v>
      </c>
      <c r="J147" s="177"/>
      <c r="K147" s="177"/>
      <c r="L147" s="177"/>
      <c r="M147" s="178"/>
      <c r="N147" s="160">
        <f t="shared" si="31"/>
        <v>0</v>
      </c>
      <c r="O147" s="161"/>
      <c r="P147" s="161"/>
      <c r="Q147" s="161"/>
      <c r="R147" s="162"/>
      <c r="S147" s="13"/>
    </row>
    <row r="148" spans="1:19" ht="18.75" customHeight="1" x14ac:dyDescent="0.2">
      <c r="A148" s="7" t="s">
        <v>60</v>
      </c>
      <c r="B148" s="232" t="s">
        <v>96</v>
      </c>
      <c r="C148" s="156"/>
      <c r="D148" s="176">
        <f>SUM(PUSMETIS!C51,'III KETV.'!C51:G51,IVKETV.!C51)</f>
        <v>56</v>
      </c>
      <c r="E148" s="177"/>
      <c r="F148" s="177"/>
      <c r="G148" s="177"/>
      <c r="H148" s="178"/>
      <c r="I148" s="176">
        <f>SUM(PUSMETIS!H51,'III KETV.'!H51:L51,IVKETV.!H51)</f>
        <v>0</v>
      </c>
      <c r="J148" s="177"/>
      <c r="K148" s="177"/>
      <c r="L148" s="177"/>
      <c r="M148" s="178"/>
      <c r="N148" s="160">
        <f t="shared" si="31"/>
        <v>0</v>
      </c>
      <c r="O148" s="161"/>
      <c r="P148" s="161"/>
      <c r="Q148" s="161"/>
      <c r="R148" s="162"/>
      <c r="S148" s="14"/>
    </row>
    <row r="149" spans="1:19" ht="18.75" customHeight="1" x14ac:dyDescent="0.2">
      <c r="A149" s="7" t="s">
        <v>358</v>
      </c>
      <c r="B149" s="232" t="s">
        <v>54</v>
      </c>
      <c r="C149" s="156"/>
      <c r="D149" s="176">
        <f>SUM(PUSMETIS!C52,'III KETV.'!C52:G52,IVKETV.!C52)</f>
        <v>35</v>
      </c>
      <c r="E149" s="177"/>
      <c r="F149" s="177"/>
      <c r="G149" s="177"/>
      <c r="H149" s="178"/>
      <c r="I149" s="176">
        <f>SUM(PUSMETIS!H52,'III KETV.'!H52:L52,IVKETV.!H52)</f>
        <v>0</v>
      </c>
      <c r="J149" s="177"/>
      <c r="K149" s="177"/>
      <c r="L149" s="177"/>
      <c r="M149" s="178"/>
      <c r="N149" s="160">
        <f t="shared" si="31"/>
        <v>0</v>
      </c>
      <c r="O149" s="161"/>
      <c r="P149" s="161"/>
      <c r="Q149" s="161"/>
      <c r="R149" s="162"/>
      <c r="S149" s="14"/>
    </row>
    <row r="150" spans="1:19" ht="25.5" customHeight="1" x14ac:dyDescent="0.2">
      <c r="A150" s="7" t="s">
        <v>359</v>
      </c>
      <c r="B150" s="232" t="s">
        <v>55</v>
      </c>
      <c r="C150" s="156"/>
      <c r="D150" s="176">
        <f>SUM(PUSMETIS!C53,'III KETV.'!C53:G53,IVKETV.!C53)</f>
        <v>8</v>
      </c>
      <c r="E150" s="177"/>
      <c r="F150" s="177"/>
      <c r="G150" s="177"/>
      <c r="H150" s="178"/>
      <c r="I150" s="176">
        <f>SUM(PUSMETIS!H53,'III KETV.'!H53:L53,IVKETV.!H53)</f>
        <v>0</v>
      </c>
      <c r="J150" s="177"/>
      <c r="K150" s="177"/>
      <c r="L150" s="177"/>
      <c r="M150" s="178"/>
      <c r="N150" s="160">
        <f t="shared" si="31"/>
        <v>0</v>
      </c>
      <c r="O150" s="161"/>
      <c r="P150" s="161"/>
      <c r="Q150" s="161"/>
      <c r="R150" s="162"/>
      <c r="S150" s="14"/>
    </row>
    <row r="151" spans="1:19" ht="35.25" customHeight="1" x14ac:dyDescent="0.2">
      <c r="A151" s="7" t="s">
        <v>360</v>
      </c>
      <c r="B151" s="232" t="s">
        <v>56</v>
      </c>
      <c r="C151" s="156"/>
      <c r="D151" s="176">
        <f>SUM(PUSMETIS!C54,'III KETV.'!C54:G54,IVKETV.!C54)</f>
        <v>13</v>
      </c>
      <c r="E151" s="177"/>
      <c r="F151" s="177"/>
      <c r="G151" s="177"/>
      <c r="H151" s="178"/>
      <c r="I151" s="176">
        <f>SUM(PUSMETIS!H54,'III KETV.'!H54:L54,IVKETV.!H54)</f>
        <v>0</v>
      </c>
      <c r="J151" s="177"/>
      <c r="K151" s="177"/>
      <c r="L151" s="177"/>
      <c r="M151" s="178"/>
      <c r="N151" s="160">
        <f t="shared" si="31"/>
        <v>0</v>
      </c>
      <c r="O151" s="161"/>
      <c r="P151" s="161"/>
      <c r="Q151" s="161"/>
      <c r="R151" s="162"/>
      <c r="S151" s="14"/>
    </row>
    <row r="152" spans="1:19" ht="21.75" customHeight="1" x14ac:dyDescent="0.2">
      <c r="A152" s="7" t="s">
        <v>61</v>
      </c>
      <c r="B152" s="232" t="s">
        <v>104</v>
      </c>
      <c r="C152" s="156"/>
      <c r="D152" s="176">
        <f>SUM(PUSMETIS!C55,'III KETV.'!C55:G55,IVKETV.!C55)</f>
        <v>0</v>
      </c>
      <c r="E152" s="177"/>
      <c r="F152" s="177"/>
      <c r="G152" s="177"/>
      <c r="H152" s="178"/>
      <c r="I152" s="176">
        <f>SUM(PUSMETIS!H55,'III KETV.'!H55:L55,IVKETV.!H55)</f>
        <v>0</v>
      </c>
      <c r="J152" s="177"/>
      <c r="K152" s="177"/>
      <c r="L152" s="177"/>
      <c r="M152" s="178"/>
      <c r="N152" s="160" t="e">
        <f t="shared" si="31"/>
        <v>#DIV/0!</v>
      </c>
      <c r="O152" s="161"/>
      <c r="P152" s="161"/>
      <c r="Q152" s="161"/>
      <c r="R152" s="162"/>
      <c r="S152" s="14"/>
    </row>
    <row r="153" spans="1:19" ht="21.75" customHeight="1" x14ac:dyDescent="0.2">
      <c r="A153" s="7" t="s">
        <v>361</v>
      </c>
      <c r="B153" s="232" t="s">
        <v>54</v>
      </c>
      <c r="C153" s="156"/>
      <c r="D153" s="176">
        <f>SUM(PUSMETIS!C56,'III KETV.'!C56:G56,IVKETV.!C56)</f>
        <v>0</v>
      </c>
      <c r="E153" s="177"/>
      <c r="F153" s="177"/>
      <c r="G153" s="177"/>
      <c r="H153" s="178"/>
      <c r="I153" s="176">
        <f>SUM(PUSMETIS!H56,'III KETV.'!H56:L56,IVKETV.!H56)</f>
        <v>0</v>
      </c>
      <c r="J153" s="177"/>
      <c r="K153" s="177"/>
      <c r="L153" s="177"/>
      <c r="M153" s="178"/>
      <c r="N153" s="160" t="e">
        <f t="shared" si="31"/>
        <v>#DIV/0!</v>
      </c>
      <c r="O153" s="161"/>
      <c r="P153" s="161"/>
      <c r="Q153" s="161"/>
      <c r="R153" s="162"/>
      <c r="S153" s="14"/>
    </row>
    <row r="154" spans="1:19" ht="18" customHeight="1" x14ac:dyDescent="0.2">
      <c r="A154" s="7" t="s">
        <v>362</v>
      </c>
      <c r="B154" s="232" t="s">
        <v>55</v>
      </c>
      <c r="C154" s="156"/>
      <c r="D154" s="176">
        <f>SUM(PUSMETIS!C57,'III KETV.'!C57:G57,IVKETV.!C57)</f>
        <v>0</v>
      </c>
      <c r="E154" s="177"/>
      <c r="F154" s="177"/>
      <c r="G154" s="177"/>
      <c r="H154" s="178"/>
      <c r="I154" s="176">
        <f>SUM(PUSMETIS!H57,'III KETV.'!H57:L57,IVKETV.!H57)</f>
        <v>0</v>
      </c>
      <c r="J154" s="177"/>
      <c r="K154" s="177"/>
      <c r="L154" s="177"/>
      <c r="M154" s="178"/>
      <c r="N154" s="160" t="e">
        <f t="shared" si="31"/>
        <v>#DIV/0!</v>
      </c>
      <c r="O154" s="161"/>
      <c r="P154" s="161"/>
      <c r="Q154" s="161"/>
      <c r="R154" s="162"/>
      <c r="S154" s="14"/>
    </row>
    <row r="155" spans="1:19" ht="36" customHeight="1" x14ac:dyDescent="0.2">
      <c r="A155" s="7" t="s">
        <v>363</v>
      </c>
      <c r="B155" s="232" t="s">
        <v>56</v>
      </c>
      <c r="C155" s="156"/>
      <c r="D155" s="176">
        <f>SUM(PUSMETIS!C58,'III KETV.'!C58:G58,IVKETV.!C58)</f>
        <v>0</v>
      </c>
      <c r="E155" s="177"/>
      <c r="F155" s="177"/>
      <c r="G155" s="177"/>
      <c r="H155" s="178"/>
      <c r="I155" s="176">
        <f>SUM(PUSMETIS!H58,'III KETV.'!H58:L58,IVKETV.!H58)</f>
        <v>0</v>
      </c>
      <c r="J155" s="177"/>
      <c r="K155" s="177"/>
      <c r="L155" s="177"/>
      <c r="M155" s="178"/>
      <c r="N155" s="160" t="e">
        <f t="shared" si="31"/>
        <v>#DIV/0!</v>
      </c>
      <c r="O155" s="161"/>
      <c r="P155" s="161"/>
      <c r="Q155" s="161"/>
      <c r="R155" s="162"/>
      <c r="S155" s="14"/>
    </row>
    <row r="156" spans="1:19" ht="44.25" customHeight="1" x14ac:dyDescent="0.2">
      <c r="A156" s="7" t="s">
        <v>43</v>
      </c>
      <c r="B156" s="229" t="s">
        <v>74</v>
      </c>
      <c r="C156" s="230"/>
      <c r="D156" s="176">
        <f>SUM(PUSMETIS!C59,'III KETV.'!C59:G59,IVKETV.!C59)</f>
        <v>180</v>
      </c>
      <c r="E156" s="177"/>
      <c r="F156" s="177"/>
      <c r="G156" s="177"/>
      <c r="H156" s="178"/>
      <c r="I156" s="176">
        <f>SUM(PUSMETIS!H59,'III KETV.'!H59:L59,IVKETV.!H59)</f>
        <v>0</v>
      </c>
      <c r="J156" s="177"/>
      <c r="K156" s="177"/>
      <c r="L156" s="177"/>
      <c r="M156" s="178"/>
      <c r="N156" s="160">
        <f t="shared" si="31"/>
        <v>0</v>
      </c>
      <c r="O156" s="161"/>
      <c r="P156" s="161"/>
      <c r="Q156" s="161"/>
      <c r="R156" s="162"/>
      <c r="S156" s="14"/>
    </row>
    <row r="157" spans="1:19" ht="40.5" customHeight="1" x14ac:dyDescent="0.2">
      <c r="A157" s="101" t="s">
        <v>62</v>
      </c>
      <c r="B157" s="231" t="s">
        <v>97</v>
      </c>
      <c r="C157" s="156"/>
      <c r="D157" s="176">
        <f>SUM(PUSMETIS!C60,'III KETV.'!C60:G60,IVKETV.!C60)</f>
        <v>180</v>
      </c>
      <c r="E157" s="177"/>
      <c r="F157" s="177"/>
      <c r="G157" s="177"/>
      <c r="H157" s="178"/>
      <c r="I157" s="176">
        <f>SUM(PUSMETIS!H60,'III KETV.'!H60:L60,IVKETV.!H60)</f>
        <v>0</v>
      </c>
      <c r="J157" s="177"/>
      <c r="K157" s="177"/>
      <c r="L157" s="177"/>
      <c r="M157" s="178"/>
      <c r="N157" s="160">
        <f t="shared" si="31"/>
        <v>0</v>
      </c>
      <c r="O157" s="161"/>
      <c r="P157" s="161"/>
      <c r="Q157" s="161"/>
      <c r="R157" s="162"/>
      <c r="S157" s="14"/>
    </row>
    <row r="158" spans="1:19" ht="31.5" customHeight="1" x14ac:dyDescent="0.2">
      <c r="A158" s="101" t="s">
        <v>63</v>
      </c>
      <c r="B158" s="231" t="s">
        <v>105</v>
      </c>
      <c r="C158" s="156"/>
      <c r="D158" s="176">
        <f>SUM(PUSMETIS!C61,'III KETV.'!C61:G61,IVKETV.!C61)</f>
        <v>0</v>
      </c>
      <c r="E158" s="177"/>
      <c r="F158" s="177"/>
      <c r="G158" s="177"/>
      <c r="H158" s="178"/>
      <c r="I158" s="176">
        <f>SUM(PUSMETIS!H61,'III KETV.'!H61:L61,IVKETV.!H61)</f>
        <v>0</v>
      </c>
      <c r="J158" s="177"/>
      <c r="K158" s="177"/>
      <c r="L158" s="177"/>
      <c r="M158" s="178"/>
      <c r="N158" s="160" t="e">
        <f t="shared" si="31"/>
        <v>#DIV/0!</v>
      </c>
      <c r="O158" s="161"/>
      <c r="P158" s="161"/>
      <c r="Q158" s="161"/>
      <c r="R158" s="162"/>
      <c r="S158" s="14"/>
    </row>
    <row r="159" spans="1:19" ht="38.25" customHeight="1" x14ac:dyDescent="0.2">
      <c r="A159" s="7" t="s">
        <v>44</v>
      </c>
      <c r="B159" s="229" t="s">
        <v>72</v>
      </c>
      <c r="C159" s="230"/>
      <c r="D159" s="176">
        <f>SUM(PUSMETIS!C62,'III KETV.'!C62:G62,IVKETV.!C62)</f>
        <v>14</v>
      </c>
      <c r="E159" s="177"/>
      <c r="F159" s="177"/>
      <c r="G159" s="177"/>
      <c r="H159" s="178"/>
      <c r="I159" s="176">
        <f>SUM(PUSMETIS!H62,'III KETV.'!H62:L62,IVKETV.!H62)</f>
        <v>0</v>
      </c>
      <c r="J159" s="177"/>
      <c r="K159" s="177"/>
      <c r="L159" s="177"/>
      <c r="M159" s="178"/>
      <c r="N159" s="160">
        <f t="shared" si="31"/>
        <v>0</v>
      </c>
      <c r="O159" s="161"/>
      <c r="P159" s="161"/>
      <c r="Q159" s="161"/>
      <c r="R159" s="162"/>
      <c r="S159" s="14"/>
    </row>
    <row r="160" spans="1:19" ht="39" customHeight="1" x14ac:dyDescent="0.2">
      <c r="A160" s="7" t="s">
        <v>64</v>
      </c>
      <c r="B160" s="232" t="s">
        <v>98</v>
      </c>
      <c r="C160" s="156"/>
      <c r="D160" s="176">
        <f>SUM(PUSMETIS!C63,'III KETV.'!C63:G63,IVKETV.!C63)</f>
        <v>14</v>
      </c>
      <c r="E160" s="177"/>
      <c r="F160" s="177"/>
      <c r="G160" s="177"/>
      <c r="H160" s="178"/>
      <c r="I160" s="176">
        <f>SUM(PUSMETIS!H63,'III KETV.'!H63:L63,IVKETV.!H63)</f>
        <v>0</v>
      </c>
      <c r="J160" s="177"/>
      <c r="K160" s="177"/>
      <c r="L160" s="177"/>
      <c r="M160" s="178"/>
      <c r="N160" s="160">
        <f t="shared" si="31"/>
        <v>0</v>
      </c>
      <c r="O160" s="161"/>
      <c r="P160" s="161"/>
      <c r="Q160" s="161"/>
      <c r="R160" s="162"/>
      <c r="S160" s="14"/>
    </row>
    <row r="161" spans="1:920" ht="39" customHeight="1" x14ac:dyDescent="0.2">
      <c r="A161" s="7" t="s">
        <v>65</v>
      </c>
      <c r="B161" s="232" t="s">
        <v>106</v>
      </c>
      <c r="C161" s="156"/>
      <c r="D161" s="176">
        <f>SUM(PUSMETIS!C64,'III KETV.'!C64:G64,IVKETV.!C64)</f>
        <v>0</v>
      </c>
      <c r="E161" s="177"/>
      <c r="F161" s="177"/>
      <c r="G161" s="177"/>
      <c r="H161" s="178"/>
      <c r="I161" s="176">
        <f>SUM(PUSMETIS!H64,'III KETV.'!H64:L64,IVKETV.!H64)</f>
        <v>0</v>
      </c>
      <c r="J161" s="177"/>
      <c r="K161" s="177"/>
      <c r="L161" s="177"/>
      <c r="M161" s="178"/>
      <c r="N161" s="160" t="e">
        <f t="shared" si="31"/>
        <v>#DIV/0!</v>
      </c>
      <c r="O161" s="161"/>
      <c r="P161" s="161"/>
      <c r="Q161" s="161"/>
      <c r="R161" s="162"/>
      <c r="S161" s="14"/>
    </row>
    <row r="162" spans="1:920" ht="37.5" customHeight="1" x14ac:dyDescent="0.2">
      <c r="A162" s="7" t="s">
        <v>45</v>
      </c>
      <c r="B162" s="229" t="s">
        <v>463</v>
      </c>
      <c r="C162" s="230"/>
      <c r="D162" s="176">
        <f>SUM(PUSMETIS!C65,'III KETV.'!C65:G65,IVKETV.!C65)</f>
        <v>51</v>
      </c>
      <c r="E162" s="177"/>
      <c r="F162" s="177"/>
      <c r="G162" s="177"/>
      <c r="H162" s="178"/>
      <c r="I162" s="176">
        <f>SUM(PUSMETIS!H65,'III KETV.'!H65:L65,IVKETV.!H65)</f>
        <v>0</v>
      </c>
      <c r="J162" s="177"/>
      <c r="K162" s="177"/>
      <c r="L162" s="177"/>
      <c r="M162" s="178"/>
      <c r="N162" s="160">
        <f t="shared" si="31"/>
        <v>0</v>
      </c>
      <c r="O162" s="161"/>
      <c r="P162" s="161"/>
      <c r="Q162" s="161"/>
      <c r="R162" s="162"/>
      <c r="S162" s="12"/>
    </row>
    <row r="163" spans="1:920" ht="35.25" customHeight="1" x14ac:dyDescent="0.2">
      <c r="A163" s="7" t="s">
        <v>46</v>
      </c>
      <c r="B163" s="232" t="s">
        <v>99</v>
      </c>
      <c r="C163" s="156"/>
      <c r="D163" s="176">
        <f>SUM(PUSMETIS!C66,'III KETV.'!C66:G66,IVKETV.!C66)</f>
        <v>51</v>
      </c>
      <c r="E163" s="177"/>
      <c r="F163" s="177"/>
      <c r="G163" s="177"/>
      <c r="H163" s="178"/>
      <c r="I163" s="176">
        <f>SUM(PUSMETIS!H66,'III KETV.'!H66:L66,IVKETV.!H66)</f>
        <v>0</v>
      </c>
      <c r="J163" s="177"/>
      <c r="K163" s="177"/>
      <c r="L163" s="177"/>
      <c r="M163" s="178"/>
      <c r="N163" s="160">
        <f t="shared" si="31"/>
        <v>0</v>
      </c>
      <c r="O163" s="161"/>
      <c r="P163" s="161"/>
      <c r="Q163" s="161"/>
      <c r="R163" s="162"/>
      <c r="S163" s="14"/>
    </row>
    <row r="164" spans="1:920" ht="30" customHeight="1" x14ac:dyDescent="0.2">
      <c r="A164" s="7" t="s">
        <v>47</v>
      </c>
      <c r="B164" s="232" t="s">
        <v>106</v>
      </c>
      <c r="C164" s="156"/>
      <c r="D164" s="176">
        <f>SUM(PUSMETIS!C67,'III KETV.'!C67:G67,IVKETV.!C67)</f>
        <v>0</v>
      </c>
      <c r="E164" s="177"/>
      <c r="F164" s="177"/>
      <c r="G164" s="177"/>
      <c r="H164" s="178"/>
      <c r="I164" s="176">
        <f>SUM(PUSMETIS!H67,'III KETV.'!H67:L67,IVKETV.!H67)</f>
        <v>0</v>
      </c>
      <c r="J164" s="177"/>
      <c r="K164" s="177"/>
      <c r="L164" s="177"/>
      <c r="M164" s="178"/>
      <c r="N164" s="160" t="e">
        <f t="shared" si="31"/>
        <v>#DIV/0!</v>
      </c>
      <c r="O164" s="161"/>
      <c r="P164" s="161"/>
      <c r="Q164" s="161"/>
      <c r="R164" s="162"/>
      <c r="S164" s="14"/>
    </row>
    <row r="165" spans="1:920" ht="42" customHeight="1" x14ac:dyDescent="0.2">
      <c r="A165" s="7" t="s">
        <v>364</v>
      </c>
      <c r="B165" s="229" t="s">
        <v>402</v>
      </c>
      <c r="C165" s="230"/>
      <c r="D165" s="176">
        <f>SUM(PUSMETIS!C68,'III KETV.'!C68:G68,IVKETV.!C68)</f>
        <v>180</v>
      </c>
      <c r="E165" s="177"/>
      <c r="F165" s="177"/>
      <c r="G165" s="177"/>
      <c r="H165" s="178"/>
      <c r="I165" s="176">
        <f>SUM(PUSMETIS!H68,'III KETV.'!H68:L68,IVKETV.!H68)</f>
        <v>0</v>
      </c>
      <c r="J165" s="177"/>
      <c r="K165" s="177"/>
      <c r="L165" s="177"/>
      <c r="M165" s="178"/>
      <c r="N165" s="160">
        <f t="shared" si="31"/>
        <v>0</v>
      </c>
      <c r="O165" s="161"/>
      <c r="P165" s="161"/>
      <c r="Q165" s="161"/>
      <c r="R165" s="162"/>
      <c r="S165" s="12"/>
    </row>
    <row r="166" spans="1:920" ht="36" customHeight="1" x14ac:dyDescent="0.2">
      <c r="A166" s="8" t="s">
        <v>365</v>
      </c>
      <c r="B166" s="232" t="s">
        <v>100</v>
      </c>
      <c r="C166" s="156"/>
      <c r="D166" s="176">
        <f>SUM(PUSMETIS!C69,'III KETV.'!C69:G69,IVKETV.!C69)</f>
        <v>180</v>
      </c>
      <c r="E166" s="177"/>
      <c r="F166" s="177"/>
      <c r="G166" s="177"/>
      <c r="H166" s="178"/>
      <c r="I166" s="176">
        <f>SUM(PUSMETIS!H69,'III KETV.'!H69:L69,IVKETV.!H69)</f>
        <v>0</v>
      </c>
      <c r="J166" s="177"/>
      <c r="K166" s="177"/>
      <c r="L166" s="177"/>
      <c r="M166" s="178"/>
      <c r="N166" s="160">
        <f t="shared" si="31"/>
        <v>0</v>
      </c>
      <c r="O166" s="161"/>
      <c r="P166" s="161"/>
      <c r="Q166" s="161"/>
      <c r="R166" s="162"/>
      <c r="S166" s="12"/>
    </row>
    <row r="167" spans="1:920" s="2" customFormat="1" ht="27.75" customHeight="1" x14ac:dyDescent="0.2">
      <c r="A167" s="8" t="s">
        <v>366</v>
      </c>
      <c r="B167" s="232" t="s">
        <v>107</v>
      </c>
      <c r="C167" s="156"/>
      <c r="D167" s="176">
        <f>SUM(PUSMETIS!C70,'III KETV.'!C70:G70,IVKETV.!C70)</f>
        <v>0</v>
      </c>
      <c r="E167" s="177"/>
      <c r="F167" s="177"/>
      <c r="G167" s="177"/>
      <c r="H167" s="178"/>
      <c r="I167" s="176">
        <f>SUM(PUSMETIS!H70,'III KETV.'!H70:L70,IVKETV.!H70)</f>
        <v>0</v>
      </c>
      <c r="J167" s="177"/>
      <c r="K167" s="177"/>
      <c r="L167" s="177"/>
      <c r="M167" s="178"/>
      <c r="N167" s="160" t="e">
        <f t="shared" si="31"/>
        <v>#DIV/0!</v>
      </c>
      <c r="O167" s="161"/>
      <c r="P167" s="161"/>
      <c r="Q167" s="161"/>
      <c r="R167" s="162"/>
      <c r="S167" s="12"/>
    </row>
    <row r="168" spans="1:920" s="79" customFormat="1" ht="28.5" customHeight="1" x14ac:dyDescent="0.2">
      <c r="A168" s="28" t="s">
        <v>453</v>
      </c>
      <c r="B168" s="186" t="s">
        <v>78</v>
      </c>
      <c r="C168" s="185"/>
      <c r="D168" s="176">
        <f>SUM(PUSMETIS!C71,'III KETV.'!C71:G71,IVKETV.!C71)</f>
        <v>4</v>
      </c>
      <c r="E168" s="177"/>
      <c r="F168" s="177"/>
      <c r="G168" s="177"/>
      <c r="H168" s="178"/>
      <c r="I168" s="176">
        <f>SUM(PUSMETIS!H71,'III KETV.'!H71:L71,IVKETV.!H71)</f>
        <v>0</v>
      </c>
      <c r="J168" s="177"/>
      <c r="K168" s="177"/>
      <c r="L168" s="177"/>
      <c r="M168" s="178"/>
      <c r="N168" s="160">
        <f t="shared" si="31"/>
        <v>0</v>
      </c>
      <c r="O168" s="161"/>
      <c r="P168" s="161"/>
      <c r="Q168" s="161"/>
      <c r="R168" s="162"/>
      <c r="S168" s="12"/>
    </row>
    <row r="169" spans="1:920" s="79" customFormat="1" ht="36.75" customHeight="1" x14ac:dyDescent="0.2">
      <c r="A169" s="97" t="s">
        <v>454</v>
      </c>
      <c r="B169" s="155" t="s">
        <v>388</v>
      </c>
      <c r="C169" s="156"/>
      <c r="D169" s="176">
        <f>SUM(PUSMETIS!C72,'III KETV.'!C72:G72,IVKETV.!C72)</f>
        <v>2</v>
      </c>
      <c r="E169" s="177"/>
      <c r="F169" s="177"/>
      <c r="G169" s="177"/>
      <c r="H169" s="178"/>
      <c r="I169" s="176">
        <f>SUM(PUSMETIS!H72,'III KETV.'!H72:L72,IVKETV.!H72)</f>
        <v>0</v>
      </c>
      <c r="J169" s="177"/>
      <c r="K169" s="177"/>
      <c r="L169" s="177"/>
      <c r="M169" s="178"/>
      <c r="N169" s="160">
        <f t="shared" si="31"/>
        <v>0</v>
      </c>
      <c r="O169" s="161"/>
      <c r="P169" s="161"/>
      <c r="Q169" s="161"/>
      <c r="R169" s="162"/>
      <c r="S169" s="12"/>
    </row>
    <row r="170" spans="1:920" s="79" customFormat="1" ht="36.75" customHeight="1" x14ac:dyDescent="0.2">
      <c r="A170" s="94" t="s">
        <v>456</v>
      </c>
      <c r="B170" s="155" t="s">
        <v>389</v>
      </c>
      <c r="C170" s="156"/>
      <c r="D170" s="176">
        <f>SUM(PUSMETIS!C73,'III KETV.'!C73:G73,IVKETV.!C73)</f>
        <v>2</v>
      </c>
      <c r="E170" s="177"/>
      <c r="F170" s="177"/>
      <c r="G170" s="177"/>
      <c r="H170" s="178"/>
      <c r="I170" s="176">
        <f>SUM(PUSMETIS!H73,'III KETV.'!H73:L73,IVKETV.!H73)</f>
        <v>0</v>
      </c>
      <c r="J170" s="177"/>
      <c r="K170" s="177"/>
      <c r="L170" s="177"/>
      <c r="M170" s="178"/>
      <c r="N170" s="160">
        <f t="shared" si="31"/>
        <v>0</v>
      </c>
      <c r="O170" s="161"/>
      <c r="P170" s="161"/>
      <c r="Q170" s="161"/>
      <c r="R170" s="162"/>
      <c r="S170" s="12"/>
    </row>
    <row r="171" spans="1:920" s="79" customFormat="1" ht="36.75" customHeight="1" x14ac:dyDescent="0.2">
      <c r="A171" s="93" t="s">
        <v>457</v>
      </c>
      <c r="B171" s="155" t="s">
        <v>390</v>
      </c>
      <c r="C171" s="156"/>
      <c r="D171" s="176">
        <f>SUM(PUSMETIS!C74,'III KETV.'!C74:G74,IVKETV.!C74)</f>
        <v>0</v>
      </c>
      <c r="E171" s="177"/>
      <c r="F171" s="177"/>
      <c r="G171" s="177"/>
      <c r="H171" s="178"/>
      <c r="I171" s="176">
        <f>SUM(PUSMETIS!H74,'III KETV.'!H74:L74,IVKETV.!H74)</f>
        <v>0</v>
      </c>
      <c r="J171" s="177"/>
      <c r="K171" s="177"/>
      <c r="L171" s="177"/>
      <c r="M171" s="178"/>
      <c r="N171" s="160" t="e">
        <f t="shared" ref="N171:N173" si="32">I171*100/D171</f>
        <v>#DIV/0!</v>
      </c>
      <c r="O171" s="161"/>
      <c r="P171" s="161"/>
      <c r="Q171" s="161"/>
      <c r="R171" s="162"/>
      <c r="S171" s="12"/>
    </row>
    <row r="172" spans="1:920" s="79" customFormat="1" ht="36.75" customHeight="1" x14ac:dyDescent="0.2">
      <c r="A172" s="94" t="s">
        <v>324</v>
      </c>
      <c r="B172" s="155" t="s">
        <v>459</v>
      </c>
      <c r="C172" s="156"/>
      <c r="D172" s="176">
        <f>SUM(PUSMETIS!C75,'III KETV.'!C75:G75,IVKETV.!C75)</f>
        <v>2</v>
      </c>
      <c r="E172" s="177"/>
      <c r="F172" s="177"/>
      <c r="G172" s="177"/>
      <c r="H172" s="178"/>
      <c r="I172" s="176">
        <f>SUM(PUSMETIS!H75,'III KETV.'!H75:L75,IVKETV.!H75)</f>
        <v>0</v>
      </c>
      <c r="J172" s="177"/>
      <c r="K172" s="177"/>
      <c r="L172" s="177"/>
      <c r="M172" s="178"/>
      <c r="N172" s="160">
        <f t="shared" si="32"/>
        <v>0</v>
      </c>
      <c r="O172" s="161"/>
      <c r="P172" s="161"/>
      <c r="Q172" s="161"/>
      <c r="R172" s="162"/>
      <c r="S172" s="12"/>
    </row>
    <row r="173" spans="1:920" s="79" customFormat="1" ht="36" customHeight="1" x14ac:dyDescent="0.2">
      <c r="A173" s="94" t="s">
        <v>386</v>
      </c>
      <c r="B173" s="155" t="s">
        <v>389</v>
      </c>
      <c r="C173" s="156"/>
      <c r="D173" s="176">
        <f>SUM(PUSMETIS!C76,'III KETV.'!C76:G76,IVKETV.!C76)</f>
        <v>2</v>
      </c>
      <c r="E173" s="177"/>
      <c r="F173" s="177"/>
      <c r="G173" s="177"/>
      <c r="H173" s="178"/>
      <c r="I173" s="176">
        <f>SUM(PUSMETIS!H76,'III KETV.'!H76:L76,IVKETV.!H76)</f>
        <v>0</v>
      </c>
      <c r="J173" s="177"/>
      <c r="K173" s="177"/>
      <c r="L173" s="177"/>
      <c r="M173" s="178"/>
      <c r="N173" s="160">
        <f t="shared" si="32"/>
        <v>0</v>
      </c>
      <c r="O173" s="161"/>
      <c r="P173" s="161"/>
      <c r="Q173" s="161"/>
      <c r="R173" s="162"/>
      <c r="S173" s="12"/>
    </row>
    <row r="174" spans="1:920" s="79" customFormat="1" ht="42" customHeight="1" x14ac:dyDescent="0.2">
      <c r="A174" s="93" t="s">
        <v>387</v>
      </c>
      <c r="B174" s="155" t="s">
        <v>390</v>
      </c>
      <c r="C174" s="156"/>
      <c r="D174" s="176">
        <f>SUM(PUSMETIS!C77,'III KETV.'!C77:G77,IVKETV.!C77)</f>
        <v>0</v>
      </c>
      <c r="E174" s="177"/>
      <c r="F174" s="177"/>
      <c r="G174" s="177"/>
      <c r="H174" s="178"/>
      <c r="I174" s="176">
        <f>SUM(PUSMETIS!H77,'III KETV.'!H77:L77,IVKETV.!H77)</f>
        <v>0</v>
      </c>
      <c r="J174" s="177"/>
      <c r="K174" s="177"/>
      <c r="L174" s="177"/>
      <c r="M174" s="178"/>
      <c r="N174" s="160" t="e">
        <f t="shared" si="31"/>
        <v>#DIV/0!</v>
      </c>
      <c r="O174" s="161"/>
      <c r="P174" s="161"/>
      <c r="Q174" s="161"/>
      <c r="R174" s="162"/>
      <c r="S174" s="12"/>
    </row>
    <row r="175" spans="1:920" s="79" customFormat="1" ht="31.5" customHeight="1" x14ac:dyDescent="0.2">
      <c r="A175" s="93" t="s">
        <v>317</v>
      </c>
      <c r="B175" s="155" t="s">
        <v>403</v>
      </c>
      <c r="C175" s="156"/>
      <c r="D175" s="176">
        <f>SUM(PUSMETIS!C78,'III KETV.'!C78:G78,IVKETV.!C78)</f>
        <v>1</v>
      </c>
      <c r="E175" s="177"/>
      <c r="F175" s="177"/>
      <c r="G175" s="177"/>
      <c r="H175" s="178"/>
      <c r="I175" s="176">
        <f>SUM(PUSMETIS!H78,'III KETV.'!H78:L78,IVKETV.!H78)</f>
        <v>0</v>
      </c>
      <c r="J175" s="177"/>
      <c r="K175" s="177"/>
      <c r="L175" s="177"/>
      <c r="M175" s="178"/>
      <c r="N175" s="160">
        <f t="shared" si="31"/>
        <v>0</v>
      </c>
      <c r="O175" s="161"/>
      <c r="P175" s="161"/>
      <c r="Q175" s="161"/>
      <c r="R175" s="162"/>
      <c r="S175" s="12"/>
    </row>
    <row r="176" spans="1:920" s="80" customFormat="1" ht="27.75" customHeight="1" x14ac:dyDescent="0.2">
      <c r="A176" s="93" t="s">
        <v>318</v>
      </c>
      <c r="B176" s="155" t="s">
        <v>449</v>
      </c>
      <c r="C176" s="156"/>
      <c r="D176" s="157">
        <v>1</v>
      </c>
      <c r="E176" s="158"/>
      <c r="F176" s="158"/>
      <c r="G176" s="158"/>
      <c r="H176" s="159"/>
      <c r="I176" s="157"/>
      <c r="J176" s="158"/>
      <c r="K176" s="158"/>
      <c r="L176" s="158"/>
      <c r="M176" s="159"/>
      <c r="N176" s="160">
        <f t="shared" ref="N176" si="33">I176*100/D176</f>
        <v>0</v>
      </c>
      <c r="O176" s="161"/>
      <c r="P176" s="161"/>
      <c r="Q176" s="161"/>
      <c r="R176" s="162"/>
      <c r="S176" s="12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  <c r="AU176" s="79"/>
      <c r="AV176" s="79"/>
      <c r="AW176" s="79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79"/>
      <c r="BJ176" s="79"/>
      <c r="BK176" s="79"/>
      <c r="BL176" s="79"/>
      <c r="BM176" s="79"/>
      <c r="BN176" s="79"/>
      <c r="BO176" s="79"/>
      <c r="BP176" s="79"/>
      <c r="BQ176" s="79"/>
      <c r="BR176" s="79"/>
      <c r="BS176" s="79"/>
      <c r="BT176" s="79"/>
      <c r="BU176" s="79"/>
      <c r="BV176" s="79"/>
      <c r="BW176" s="79"/>
      <c r="BX176" s="79"/>
      <c r="BY176" s="79"/>
      <c r="BZ176" s="79"/>
      <c r="CA176" s="79"/>
      <c r="CB176" s="79"/>
      <c r="CC176" s="79"/>
      <c r="CD176" s="79"/>
      <c r="CE176" s="79"/>
      <c r="CF176" s="79"/>
      <c r="CG176" s="79"/>
      <c r="CH176" s="79"/>
      <c r="CI176" s="79"/>
      <c r="CJ176" s="79"/>
      <c r="CK176" s="79"/>
      <c r="CL176" s="79"/>
      <c r="CM176" s="79"/>
      <c r="CN176" s="79"/>
      <c r="CO176" s="79"/>
      <c r="CP176" s="79"/>
      <c r="CQ176" s="79"/>
      <c r="CR176" s="79"/>
      <c r="CS176" s="79"/>
      <c r="CT176" s="79"/>
      <c r="CU176" s="79"/>
      <c r="CV176" s="79"/>
      <c r="CW176" s="79"/>
      <c r="CX176" s="79"/>
      <c r="CY176" s="79"/>
      <c r="CZ176" s="79"/>
      <c r="DA176" s="79"/>
      <c r="DB176" s="79"/>
      <c r="DC176" s="79"/>
      <c r="DD176" s="79"/>
      <c r="DE176" s="79"/>
      <c r="DF176" s="79"/>
      <c r="DG176" s="79"/>
      <c r="DH176" s="79"/>
      <c r="DI176" s="79"/>
      <c r="DJ176" s="79"/>
      <c r="DK176" s="79"/>
      <c r="DL176" s="79"/>
      <c r="DM176" s="79"/>
      <c r="DN176" s="79"/>
      <c r="DO176" s="79"/>
      <c r="DP176" s="79"/>
      <c r="DQ176" s="79"/>
      <c r="DR176" s="79"/>
      <c r="DS176" s="79"/>
      <c r="DT176" s="79"/>
      <c r="DU176" s="79"/>
      <c r="DV176" s="79"/>
      <c r="DW176" s="79"/>
      <c r="DX176" s="79"/>
      <c r="DY176" s="79"/>
      <c r="DZ176" s="79"/>
      <c r="EA176" s="79"/>
      <c r="EB176" s="79"/>
      <c r="EC176" s="79"/>
      <c r="ED176" s="79"/>
      <c r="EE176" s="79"/>
      <c r="EF176" s="79"/>
      <c r="EG176" s="79"/>
      <c r="EH176" s="79"/>
      <c r="EI176" s="79"/>
      <c r="EJ176" s="79"/>
      <c r="EK176" s="79"/>
      <c r="EL176" s="79"/>
      <c r="EM176" s="79"/>
      <c r="EN176" s="79"/>
      <c r="EO176" s="79"/>
      <c r="EP176" s="79"/>
      <c r="EQ176" s="79"/>
      <c r="ER176" s="79"/>
      <c r="ES176" s="79"/>
      <c r="ET176" s="79"/>
      <c r="EU176" s="79"/>
      <c r="EV176" s="79"/>
      <c r="EW176" s="79"/>
      <c r="EX176" s="79"/>
      <c r="EY176" s="79"/>
      <c r="EZ176" s="79"/>
      <c r="FA176" s="79"/>
      <c r="FB176" s="79"/>
      <c r="FC176" s="79"/>
      <c r="FD176" s="79"/>
      <c r="FE176" s="79"/>
      <c r="FF176" s="79"/>
      <c r="FG176" s="79"/>
      <c r="FH176" s="79"/>
      <c r="FI176" s="79"/>
      <c r="FJ176" s="79"/>
      <c r="FK176" s="79"/>
      <c r="FL176" s="79"/>
      <c r="FM176" s="79"/>
      <c r="FN176" s="79"/>
      <c r="FO176" s="79"/>
      <c r="FP176" s="79"/>
      <c r="FQ176" s="79"/>
      <c r="FR176" s="79"/>
      <c r="FS176" s="79"/>
      <c r="FT176" s="79"/>
      <c r="FU176" s="79"/>
      <c r="FV176" s="79"/>
      <c r="FW176" s="79"/>
      <c r="FX176" s="79"/>
      <c r="FY176" s="79"/>
      <c r="FZ176" s="79"/>
      <c r="GA176" s="79"/>
      <c r="GB176" s="79"/>
      <c r="GC176" s="79"/>
      <c r="GD176" s="79"/>
      <c r="GE176" s="79"/>
      <c r="GF176" s="79"/>
      <c r="GG176" s="79"/>
      <c r="GH176" s="79"/>
      <c r="GI176" s="79"/>
      <c r="GJ176" s="79"/>
      <c r="GK176" s="79"/>
      <c r="GL176" s="79"/>
      <c r="GM176" s="79"/>
      <c r="GN176" s="79"/>
      <c r="GO176" s="79"/>
      <c r="GP176" s="79"/>
      <c r="GQ176" s="79"/>
      <c r="GR176" s="79"/>
      <c r="GS176" s="79"/>
      <c r="GT176" s="79"/>
      <c r="GU176" s="79"/>
      <c r="GV176" s="79"/>
      <c r="GW176" s="79"/>
      <c r="GX176" s="79"/>
      <c r="GY176" s="79"/>
      <c r="GZ176" s="79"/>
      <c r="HA176" s="79"/>
      <c r="HB176" s="79"/>
      <c r="HC176" s="79"/>
      <c r="HD176" s="79"/>
      <c r="HE176" s="79"/>
      <c r="HF176" s="79"/>
      <c r="HG176" s="79"/>
      <c r="HH176" s="79"/>
      <c r="HI176" s="79"/>
      <c r="HJ176" s="79"/>
      <c r="HK176" s="79"/>
      <c r="HL176" s="79"/>
      <c r="HM176" s="79"/>
      <c r="HN176" s="79"/>
      <c r="HO176" s="79"/>
      <c r="HP176" s="79"/>
      <c r="HQ176" s="79"/>
      <c r="HR176" s="79"/>
      <c r="HS176" s="79"/>
      <c r="HT176" s="79"/>
      <c r="HU176" s="79"/>
      <c r="HV176" s="79"/>
      <c r="HW176" s="79"/>
      <c r="HX176" s="79"/>
      <c r="HY176" s="79"/>
      <c r="HZ176" s="79"/>
      <c r="IA176" s="79"/>
      <c r="IB176" s="79"/>
      <c r="IC176" s="79"/>
      <c r="ID176" s="79"/>
      <c r="IE176" s="79"/>
      <c r="IF176" s="79"/>
      <c r="IG176" s="79"/>
      <c r="IH176" s="79"/>
      <c r="II176" s="79"/>
      <c r="IJ176" s="79"/>
      <c r="IK176" s="79"/>
      <c r="IL176" s="79"/>
      <c r="IM176" s="79"/>
      <c r="IN176" s="79"/>
      <c r="IO176" s="79"/>
      <c r="IP176" s="79"/>
      <c r="IQ176" s="79"/>
      <c r="IR176" s="79"/>
      <c r="IS176" s="79"/>
      <c r="IT176" s="79"/>
      <c r="IU176" s="79"/>
      <c r="IV176" s="79"/>
      <c r="IW176" s="79"/>
      <c r="IX176" s="79"/>
      <c r="IY176" s="79"/>
      <c r="IZ176" s="79"/>
      <c r="JA176" s="79"/>
      <c r="JB176" s="79"/>
      <c r="JC176" s="79"/>
      <c r="JD176" s="79"/>
      <c r="JE176" s="79"/>
      <c r="JF176" s="79"/>
      <c r="JG176" s="79"/>
      <c r="JH176" s="79"/>
      <c r="JI176" s="79"/>
      <c r="JJ176" s="79"/>
      <c r="JK176" s="79"/>
      <c r="JL176" s="79"/>
      <c r="JM176" s="79"/>
      <c r="JN176" s="79"/>
      <c r="JO176" s="79"/>
      <c r="JP176" s="79"/>
      <c r="JQ176" s="79"/>
      <c r="JR176" s="79"/>
      <c r="JS176" s="79"/>
      <c r="JT176" s="79"/>
      <c r="JU176" s="79"/>
      <c r="JV176" s="79"/>
      <c r="JW176" s="79"/>
      <c r="JX176" s="79"/>
      <c r="JY176" s="79"/>
      <c r="JZ176" s="79"/>
      <c r="KA176" s="79"/>
      <c r="KB176" s="79"/>
      <c r="KC176" s="79"/>
      <c r="KD176" s="79"/>
      <c r="KE176" s="79"/>
      <c r="KF176" s="79"/>
      <c r="KG176" s="79"/>
      <c r="KH176" s="79"/>
      <c r="KI176" s="79"/>
      <c r="KJ176" s="79"/>
      <c r="KK176" s="79"/>
      <c r="KL176" s="79"/>
      <c r="KM176" s="79"/>
      <c r="KN176" s="79"/>
      <c r="KO176" s="79"/>
      <c r="KP176" s="79"/>
      <c r="KQ176" s="79"/>
      <c r="KR176" s="79"/>
      <c r="KS176" s="79"/>
      <c r="KT176" s="79"/>
      <c r="KU176" s="79"/>
      <c r="KV176" s="79"/>
      <c r="KW176" s="79"/>
      <c r="KX176" s="79"/>
      <c r="KY176" s="79"/>
      <c r="KZ176" s="79"/>
      <c r="LA176" s="79"/>
      <c r="LB176" s="79"/>
      <c r="LC176" s="79"/>
      <c r="LD176" s="79"/>
      <c r="LE176" s="79"/>
      <c r="LF176" s="79"/>
      <c r="LG176" s="79"/>
      <c r="LH176" s="79"/>
      <c r="LI176" s="79"/>
      <c r="LJ176" s="79"/>
      <c r="LK176" s="79"/>
      <c r="LL176" s="79"/>
      <c r="LM176" s="79"/>
      <c r="LN176" s="79"/>
      <c r="LO176" s="79"/>
      <c r="LP176" s="79"/>
      <c r="LQ176" s="79"/>
      <c r="LR176" s="79"/>
      <c r="LS176" s="79"/>
      <c r="LT176" s="79"/>
      <c r="LU176" s="79"/>
      <c r="LV176" s="79"/>
      <c r="LW176" s="79"/>
      <c r="LX176" s="79"/>
      <c r="LY176" s="79"/>
      <c r="LZ176" s="79"/>
      <c r="MA176" s="79"/>
      <c r="MB176" s="79"/>
      <c r="MC176" s="79"/>
      <c r="MD176" s="79"/>
      <c r="ME176" s="79"/>
      <c r="MF176" s="79"/>
      <c r="MG176" s="79"/>
      <c r="MH176" s="79"/>
      <c r="MI176" s="79"/>
      <c r="MJ176" s="79"/>
      <c r="MK176" s="79"/>
      <c r="ML176" s="79"/>
      <c r="MM176" s="79"/>
      <c r="MN176" s="79"/>
      <c r="MO176" s="79"/>
      <c r="MP176" s="79"/>
      <c r="MQ176" s="79"/>
      <c r="MR176" s="79"/>
      <c r="MS176" s="79"/>
      <c r="MT176" s="79"/>
      <c r="MU176" s="79"/>
      <c r="MV176" s="79"/>
      <c r="MW176" s="79"/>
      <c r="MX176" s="79"/>
      <c r="MY176" s="79"/>
      <c r="MZ176" s="79"/>
      <c r="NA176" s="79"/>
      <c r="NB176" s="79"/>
      <c r="NC176" s="79"/>
      <c r="ND176" s="79"/>
      <c r="NE176" s="79"/>
      <c r="NF176" s="79"/>
      <c r="NG176" s="79"/>
      <c r="NH176" s="79"/>
      <c r="NI176" s="79"/>
      <c r="NJ176" s="79"/>
      <c r="NK176" s="79"/>
      <c r="NL176" s="79"/>
      <c r="NM176" s="79"/>
      <c r="NN176" s="79"/>
      <c r="NO176" s="79"/>
      <c r="NP176" s="79"/>
      <c r="NQ176" s="79"/>
      <c r="NR176" s="79"/>
      <c r="NS176" s="79"/>
      <c r="NT176" s="79"/>
      <c r="NU176" s="79"/>
      <c r="NV176" s="79"/>
      <c r="NW176" s="79"/>
      <c r="NX176" s="79"/>
      <c r="NY176" s="79"/>
      <c r="NZ176" s="79"/>
      <c r="OA176" s="79"/>
      <c r="OB176" s="79"/>
      <c r="OC176" s="79"/>
      <c r="OD176" s="79"/>
      <c r="OE176" s="79"/>
      <c r="OF176" s="79"/>
      <c r="OG176" s="79"/>
      <c r="OH176" s="79"/>
      <c r="OI176" s="79"/>
      <c r="OJ176" s="79"/>
      <c r="OK176" s="79"/>
      <c r="OL176" s="79"/>
      <c r="OM176" s="79"/>
      <c r="ON176" s="79"/>
      <c r="OO176" s="79"/>
      <c r="OP176" s="79"/>
      <c r="OQ176" s="79"/>
      <c r="OR176" s="79"/>
      <c r="OS176" s="79"/>
      <c r="OT176" s="79"/>
      <c r="OU176" s="79"/>
      <c r="OV176" s="79"/>
      <c r="OW176" s="79"/>
      <c r="OX176" s="79"/>
      <c r="OY176" s="79"/>
      <c r="OZ176" s="79"/>
      <c r="PA176" s="79"/>
      <c r="PB176" s="79"/>
      <c r="PC176" s="79"/>
      <c r="PD176" s="79"/>
      <c r="PE176" s="79"/>
      <c r="PF176" s="79"/>
      <c r="PG176" s="79"/>
      <c r="PH176" s="79"/>
      <c r="PI176" s="79"/>
      <c r="PJ176" s="79"/>
      <c r="PK176" s="79"/>
      <c r="PL176" s="79"/>
      <c r="PM176" s="79"/>
      <c r="PN176" s="79"/>
      <c r="PO176" s="79"/>
      <c r="PP176" s="79"/>
      <c r="PQ176" s="79"/>
      <c r="PR176" s="79"/>
      <c r="PS176" s="79"/>
      <c r="PT176" s="79"/>
      <c r="PU176" s="79"/>
      <c r="PV176" s="79"/>
      <c r="PW176" s="79"/>
      <c r="PX176" s="79"/>
      <c r="PY176" s="79"/>
      <c r="PZ176" s="79"/>
      <c r="QA176" s="79"/>
      <c r="QB176" s="79"/>
      <c r="QC176" s="79"/>
      <c r="QD176" s="79"/>
      <c r="QE176" s="79"/>
      <c r="QF176" s="79"/>
      <c r="QG176" s="79"/>
      <c r="QH176" s="79"/>
      <c r="QI176" s="79"/>
      <c r="QJ176" s="79"/>
      <c r="QK176" s="79"/>
      <c r="QL176" s="79"/>
      <c r="QM176" s="79"/>
      <c r="QN176" s="79"/>
      <c r="QO176" s="79"/>
      <c r="QP176" s="79"/>
      <c r="QQ176" s="79"/>
      <c r="QR176" s="79"/>
      <c r="QS176" s="79"/>
      <c r="QT176" s="79"/>
      <c r="QU176" s="79"/>
      <c r="QV176" s="79"/>
      <c r="QW176" s="79"/>
      <c r="QX176" s="79"/>
      <c r="QY176" s="79"/>
      <c r="QZ176" s="79"/>
      <c r="RA176" s="79"/>
      <c r="RB176" s="79"/>
      <c r="RC176" s="79"/>
      <c r="RD176" s="79"/>
      <c r="RE176" s="79"/>
      <c r="RF176" s="79"/>
      <c r="RG176" s="79"/>
      <c r="RH176" s="79"/>
      <c r="RI176" s="79"/>
      <c r="RJ176" s="79"/>
      <c r="RK176" s="79"/>
      <c r="RL176" s="79"/>
      <c r="RM176" s="79"/>
      <c r="RN176" s="79"/>
      <c r="RO176" s="79"/>
      <c r="RP176" s="79"/>
      <c r="RQ176" s="79"/>
      <c r="RR176" s="79"/>
      <c r="RS176" s="79"/>
      <c r="RT176" s="79"/>
      <c r="RU176" s="79"/>
      <c r="RV176" s="79"/>
      <c r="RW176" s="79"/>
      <c r="RX176" s="79"/>
      <c r="RY176" s="79"/>
      <c r="RZ176" s="79"/>
      <c r="SA176" s="79"/>
      <c r="SB176" s="79"/>
      <c r="SC176" s="79"/>
      <c r="SD176" s="79"/>
      <c r="SE176" s="79"/>
      <c r="SF176" s="79"/>
      <c r="SG176" s="79"/>
      <c r="SH176" s="79"/>
      <c r="SI176" s="79"/>
      <c r="SJ176" s="79"/>
      <c r="SK176" s="79"/>
      <c r="SL176" s="79"/>
      <c r="SM176" s="79"/>
      <c r="SN176" s="79"/>
      <c r="SO176" s="79"/>
      <c r="SP176" s="79"/>
      <c r="SQ176" s="79"/>
      <c r="SR176" s="79"/>
      <c r="SS176" s="79"/>
      <c r="ST176" s="79"/>
      <c r="SU176" s="79"/>
      <c r="SV176" s="79"/>
      <c r="SW176" s="79"/>
      <c r="SX176" s="79"/>
      <c r="SY176" s="79"/>
      <c r="SZ176" s="79"/>
      <c r="TA176" s="79"/>
      <c r="TB176" s="79"/>
      <c r="TC176" s="79"/>
      <c r="TD176" s="79"/>
      <c r="TE176" s="79"/>
      <c r="TF176" s="79"/>
      <c r="TG176" s="79"/>
      <c r="TH176" s="79"/>
      <c r="TI176" s="79"/>
      <c r="TJ176" s="79"/>
      <c r="TK176" s="79"/>
      <c r="TL176" s="79"/>
      <c r="TM176" s="79"/>
      <c r="TN176" s="79"/>
      <c r="TO176" s="79"/>
      <c r="TP176" s="79"/>
      <c r="TQ176" s="79"/>
      <c r="TR176" s="79"/>
      <c r="TS176" s="79"/>
      <c r="TT176" s="79"/>
      <c r="TU176" s="79"/>
      <c r="TV176" s="79"/>
      <c r="TW176" s="79"/>
      <c r="TX176" s="79"/>
      <c r="TY176" s="79"/>
      <c r="TZ176" s="79"/>
      <c r="UA176" s="79"/>
      <c r="UB176" s="79"/>
      <c r="UC176" s="79"/>
      <c r="UD176" s="79"/>
      <c r="UE176" s="79"/>
      <c r="UF176" s="79"/>
      <c r="UG176" s="79"/>
      <c r="UH176" s="79"/>
      <c r="UI176" s="79"/>
      <c r="UJ176" s="79"/>
      <c r="UK176" s="79"/>
      <c r="UL176" s="79"/>
      <c r="UM176" s="79"/>
      <c r="UN176" s="79"/>
      <c r="UO176" s="79"/>
      <c r="UP176" s="79"/>
      <c r="UQ176" s="79"/>
      <c r="UR176" s="79"/>
      <c r="US176" s="79"/>
      <c r="UT176" s="79"/>
      <c r="UU176" s="79"/>
      <c r="UV176" s="79"/>
      <c r="UW176" s="79"/>
      <c r="UX176" s="79"/>
      <c r="UY176" s="79"/>
      <c r="UZ176" s="79"/>
      <c r="VA176" s="79"/>
      <c r="VB176" s="79"/>
      <c r="VC176" s="79"/>
      <c r="VD176" s="79"/>
      <c r="VE176" s="79"/>
      <c r="VF176" s="79"/>
      <c r="VG176" s="79"/>
      <c r="VH176" s="79"/>
      <c r="VI176" s="79"/>
      <c r="VJ176" s="79"/>
      <c r="VK176" s="79"/>
      <c r="VL176" s="79"/>
      <c r="VM176" s="79"/>
      <c r="VN176" s="79"/>
      <c r="VO176" s="79"/>
      <c r="VP176" s="79"/>
      <c r="VQ176" s="79"/>
      <c r="VR176" s="79"/>
      <c r="VS176" s="79"/>
      <c r="VT176" s="79"/>
      <c r="VU176" s="79"/>
      <c r="VV176" s="79"/>
      <c r="VW176" s="79"/>
      <c r="VX176" s="79"/>
      <c r="VY176" s="79"/>
      <c r="VZ176" s="79"/>
      <c r="WA176" s="79"/>
      <c r="WB176" s="79"/>
      <c r="WC176" s="79"/>
      <c r="WD176" s="79"/>
      <c r="WE176" s="79"/>
      <c r="WF176" s="79"/>
      <c r="WG176" s="79"/>
      <c r="WH176" s="79"/>
      <c r="WI176" s="79"/>
      <c r="WJ176" s="79"/>
      <c r="WK176" s="79"/>
      <c r="WL176" s="79"/>
      <c r="WM176" s="79"/>
      <c r="WN176" s="79"/>
      <c r="WO176" s="79"/>
      <c r="WP176" s="79"/>
      <c r="WQ176" s="79"/>
      <c r="WR176" s="79"/>
      <c r="WS176" s="79"/>
      <c r="WT176" s="79"/>
      <c r="WU176" s="79"/>
      <c r="WV176" s="79"/>
      <c r="WW176" s="79"/>
      <c r="WX176" s="79"/>
      <c r="WY176" s="79"/>
      <c r="WZ176" s="79"/>
      <c r="XA176" s="79"/>
      <c r="XB176" s="79"/>
      <c r="XC176" s="79"/>
      <c r="XD176" s="79"/>
      <c r="XE176" s="79"/>
      <c r="XF176" s="79"/>
      <c r="XG176" s="79"/>
      <c r="XH176" s="79"/>
      <c r="XI176" s="79"/>
      <c r="XJ176" s="79"/>
      <c r="XK176" s="79"/>
      <c r="XL176" s="79"/>
      <c r="XM176" s="79"/>
      <c r="XN176" s="79"/>
      <c r="XO176" s="79"/>
      <c r="XP176" s="79"/>
      <c r="XQ176" s="79"/>
      <c r="XR176" s="79"/>
      <c r="XS176" s="79"/>
      <c r="XT176" s="79"/>
      <c r="XU176" s="79"/>
      <c r="XV176" s="79"/>
      <c r="XW176" s="79"/>
      <c r="XX176" s="79"/>
      <c r="XY176" s="79"/>
      <c r="XZ176" s="79"/>
      <c r="YA176" s="79"/>
      <c r="YB176" s="79"/>
      <c r="YC176" s="79"/>
      <c r="YD176" s="79"/>
      <c r="YE176" s="79"/>
      <c r="YF176" s="79"/>
      <c r="YG176" s="79"/>
      <c r="YH176" s="79"/>
      <c r="YI176" s="79"/>
      <c r="YJ176" s="79"/>
      <c r="YK176" s="79"/>
      <c r="YL176" s="79"/>
      <c r="YM176" s="79"/>
      <c r="YN176" s="79"/>
      <c r="YO176" s="79"/>
      <c r="YP176" s="79"/>
      <c r="YQ176" s="79"/>
      <c r="YR176" s="79"/>
      <c r="YS176" s="79"/>
      <c r="YT176" s="79"/>
      <c r="YU176" s="79"/>
      <c r="YV176" s="79"/>
      <c r="YW176" s="79"/>
      <c r="YX176" s="79"/>
      <c r="YY176" s="79"/>
      <c r="YZ176" s="79"/>
      <c r="ZA176" s="79"/>
      <c r="ZB176" s="79"/>
      <c r="ZC176" s="79"/>
      <c r="ZD176" s="79"/>
      <c r="ZE176" s="79"/>
      <c r="ZF176" s="79"/>
      <c r="ZG176" s="79"/>
      <c r="ZH176" s="79"/>
      <c r="ZI176" s="79"/>
      <c r="ZJ176" s="79"/>
      <c r="ZK176" s="79"/>
      <c r="ZL176" s="79"/>
      <c r="ZM176" s="79"/>
      <c r="ZN176" s="79"/>
      <c r="ZO176" s="79"/>
      <c r="ZP176" s="79"/>
      <c r="ZQ176" s="79"/>
      <c r="ZR176" s="79"/>
      <c r="ZS176" s="79"/>
      <c r="ZT176" s="79"/>
      <c r="ZU176" s="79"/>
      <c r="ZV176" s="79"/>
      <c r="ZW176" s="79"/>
      <c r="ZX176" s="79"/>
      <c r="ZY176" s="79"/>
      <c r="ZZ176" s="79"/>
      <c r="AAA176" s="79"/>
      <c r="AAB176" s="79"/>
      <c r="AAC176" s="79"/>
      <c r="AAD176" s="79"/>
      <c r="AAE176" s="79"/>
      <c r="AAF176" s="79"/>
      <c r="AAG176" s="79"/>
      <c r="AAH176" s="79"/>
      <c r="AAI176" s="79"/>
      <c r="AAJ176" s="79"/>
      <c r="AAK176" s="79"/>
      <c r="AAL176" s="79"/>
      <c r="AAM176" s="79"/>
      <c r="AAN176" s="79"/>
      <c r="AAO176" s="79"/>
      <c r="AAP176" s="79"/>
      <c r="AAQ176" s="79"/>
      <c r="AAR176" s="79"/>
      <c r="AAS176" s="79"/>
      <c r="AAT176" s="79"/>
      <c r="AAU176" s="79"/>
      <c r="AAV176" s="79"/>
      <c r="AAW176" s="79"/>
      <c r="AAX176" s="79"/>
      <c r="AAY176" s="79"/>
      <c r="AAZ176" s="79"/>
      <c r="ABA176" s="79"/>
      <c r="ABB176" s="79"/>
      <c r="ABC176" s="79"/>
      <c r="ABD176" s="79"/>
      <c r="ABE176" s="79"/>
      <c r="ABF176" s="79"/>
      <c r="ABG176" s="79"/>
      <c r="ABH176" s="79"/>
      <c r="ABI176" s="79"/>
      <c r="ABJ176" s="79"/>
      <c r="ABK176" s="79"/>
      <c r="ABL176" s="79"/>
      <c r="ABM176" s="79"/>
      <c r="ABN176" s="79"/>
      <c r="ABO176" s="79"/>
      <c r="ABP176" s="79"/>
      <c r="ABQ176" s="79"/>
      <c r="ABR176" s="79"/>
      <c r="ABS176" s="79"/>
      <c r="ABT176" s="79"/>
      <c r="ABU176" s="79"/>
      <c r="ABV176" s="79"/>
      <c r="ABW176" s="79"/>
      <c r="ABX176" s="79"/>
      <c r="ABY176" s="79"/>
      <c r="ABZ176" s="79"/>
      <c r="ACA176" s="79"/>
      <c r="ACB176" s="79"/>
      <c r="ACC176" s="79"/>
      <c r="ACD176" s="79"/>
      <c r="ACE176" s="79"/>
      <c r="ACF176" s="79"/>
      <c r="ACG176" s="79"/>
      <c r="ACH176" s="79"/>
      <c r="ACI176" s="79"/>
      <c r="ACJ176" s="79"/>
      <c r="ACK176" s="79"/>
      <c r="ACL176" s="79"/>
      <c r="ACM176" s="79"/>
      <c r="ACN176" s="79"/>
      <c r="ACO176" s="79"/>
      <c r="ACP176" s="79"/>
      <c r="ACQ176" s="79"/>
      <c r="ACR176" s="79"/>
      <c r="ACS176" s="79"/>
      <c r="ACT176" s="79"/>
      <c r="ACU176" s="79"/>
      <c r="ACV176" s="79"/>
      <c r="ACW176" s="79"/>
      <c r="ACX176" s="79"/>
      <c r="ACY176" s="79"/>
      <c r="ACZ176" s="79"/>
      <c r="ADA176" s="79"/>
      <c r="ADB176" s="79"/>
      <c r="ADC176" s="79"/>
      <c r="ADD176" s="79"/>
      <c r="ADE176" s="79"/>
      <c r="ADF176" s="79"/>
      <c r="ADG176" s="79"/>
      <c r="ADH176" s="79"/>
      <c r="ADI176" s="79"/>
      <c r="ADJ176" s="79"/>
      <c r="ADK176" s="79"/>
      <c r="ADL176" s="79"/>
      <c r="ADM176" s="79"/>
      <c r="ADN176" s="79"/>
      <c r="ADO176" s="79"/>
      <c r="ADP176" s="79"/>
      <c r="ADQ176" s="79"/>
      <c r="ADR176" s="79"/>
      <c r="ADS176" s="79"/>
      <c r="ADT176" s="79"/>
      <c r="ADU176" s="79"/>
      <c r="ADV176" s="79"/>
      <c r="ADW176" s="79"/>
      <c r="ADX176" s="79"/>
      <c r="ADY176" s="79"/>
      <c r="ADZ176" s="79"/>
      <c r="AEA176" s="79"/>
      <c r="AEB176" s="79"/>
      <c r="AEC176" s="79"/>
      <c r="AED176" s="79"/>
      <c r="AEE176" s="79"/>
      <c r="AEF176" s="79"/>
      <c r="AEG176" s="79"/>
      <c r="AEH176" s="79"/>
      <c r="AEI176" s="79"/>
      <c r="AEJ176" s="79"/>
      <c r="AEK176" s="79"/>
      <c r="AEL176" s="79"/>
      <c r="AEM176" s="79"/>
      <c r="AEN176" s="79"/>
      <c r="AEO176" s="79"/>
      <c r="AEP176" s="79"/>
      <c r="AEQ176" s="79"/>
      <c r="AER176" s="79"/>
      <c r="AES176" s="79"/>
      <c r="AET176" s="79"/>
      <c r="AEU176" s="79"/>
      <c r="AEV176" s="79"/>
      <c r="AEW176" s="79"/>
      <c r="AEX176" s="79"/>
      <c r="AEY176" s="79"/>
      <c r="AEZ176" s="79"/>
      <c r="AFA176" s="79"/>
      <c r="AFB176" s="79"/>
      <c r="AFC176" s="79"/>
      <c r="AFD176" s="79"/>
      <c r="AFE176" s="79"/>
      <c r="AFF176" s="79"/>
      <c r="AFG176" s="79"/>
      <c r="AFH176" s="79"/>
      <c r="AFI176" s="79"/>
      <c r="AFJ176" s="79"/>
      <c r="AFK176" s="79"/>
      <c r="AFL176" s="79"/>
      <c r="AFM176" s="79"/>
      <c r="AFN176" s="79"/>
      <c r="AFO176" s="79"/>
      <c r="AFP176" s="79"/>
      <c r="AFQ176" s="79"/>
      <c r="AFR176" s="79"/>
      <c r="AFS176" s="79"/>
      <c r="AFT176" s="79"/>
      <c r="AFU176" s="79"/>
      <c r="AFV176" s="79"/>
      <c r="AFW176" s="79"/>
      <c r="AFX176" s="79"/>
      <c r="AFY176" s="79"/>
      <c r="AFZ176" s="79"/>
      <c r="AGA176" s="79"/>
      <c r="AGB176" s="79"/>
      <c r="AGC176" s="79"/>
      <c r="AGD176" s="79"/>
      <c r="AGE176" s="79"/>
      <c r="AGF176" s="79"/>
      <c r="AGG176" s="79"/>
      <c r="AGH176" s="79"/>
      <c r="AGI176" s="79"/>
      <c r="AGJ176" s="79"/>
      <c r="AGK176" s="79"/>
      <c r="AGL176" s="79"/>
      <c r="AGM176" s="79"/>
      <c r="AGN176" s="79"/>
      <c r="AGO176" s="79"/>
      <c r="AGP176" s="79"/>
      <c r="AGQ176" s="79"/>
      <c r="AGR176" s="79"/>
      <c r="AGS176" s="79"/>
      <c r="AGT176" s="79"/>
      <c r="AGU176" s="79"/>
      <c r="AGV176" s="79"/>
      <c r="AGW176" s="79"/>
      <c r="AGX176" s="79"/>
      <c r="AGY176" s="79"/>
      <c r="AGZ176" s="79"/>
      <c r="AHA176" s="79"/>
      <c r="AHB176" s="79"/>
      <c r="AHC176" s="79"/>
      <c r="AHD176" s="79"/>
      <c r="AHE176" s="79"/>
      <c r="AHF176" s="79"/>
      <c r="AHG176" s="79"/>
      <c r="AHH176" s="79"/>
      <c r="AHI176" s="79"/>
      <c r="AHJ176" s="79"/>
      <c r="AHK176" s="79"/>
      <c r="AHL176" s="79"/>
      <c r="AHM176" s="79"/>
      <c r="AHN176" s="79"/>
      <c r="AHO176" s="79"/>
      <c r="AHP176" s="79"/>
      <c r="AHQ176" s="79"/>
      <c r="AHR176" s="79"/>
      <c r="AHS176" s="79"/>
      <c r="AHT176" s="79"/>
      <c r="AHU176" s="79"/>
      <c r="AHV176" s="79"/>
      <c r="AHW176" s="79"/>
      <c r="AHX176" s="79"/>
      <c r="AHY176" s="79"/>
      <c r="AHZ176" s="79"/>
      <c r="AIA176" s="79"/>
      <c r="AIB176" s="79"/>
      <c r="AIC176" s="79"/>
      <c r="AID176" s="79"/>
      <c r="AIE176" s="79"/>
      <c r="AIF176" s="79"/>
      <c r="AIG176" s="79"/>
      <c r="AIH176" s="79"/>
      <c r="AII176" s="79"/>
      <c r="AIJ176" s="79"/>
    </row>
    <row r="177" spans="1:21" s="79" customFormat="1" ht="27.75" customHeight="1" x14ac:dyDescent="0.2">
      <c r="A177" s="93" t="s">
        <v>319</v>
      </c>
      <c r="B177" s="175" t="s">
        <v>400</v>
      </c>
      <c r="C177" s="156"/>
      <c r="D177" s="169">
        <v>20</v>
      </c>
      <c r="E177" s="158"/>
      <c r="F177" s="158"/>
      <c r="G177" s="158"/>
      <c r="H177" s="159"/>
      <c r="I177" s="157"/>
      <c r="J177" s="158"/>
      <c r="K177" s="158"/>
      <c r="L177" s="158"/>
      <c r="M177" s="159"/>
      <c r="N177" s="166">
        <f t="shared" ref="N177" si="34">I177*100/D177</f>
        <v>0</v>
      </c>
      <c r="O177" s="167"/>
      <c r="P177" s="167"/>
      <c r="Q177" s="167"/>
      <c r="R177" s="168"/>
      <c r="S177" s="78"/>
    </row>
    <row r="178" spans="1:21" s="79" customFormat="1" ht="35.25" customHeight="1" x14ac:dyDescent="0.2">
      <c r="A178" s="99" t="s">
        <v>320</v>
      </c>
      <c r="B178" s="175" t="s">
        <v>409</v>
      </c>
      <c r="C178" s="156"/>
      <c r="D178" s="169">
        <f>SUM(D179:H180)</f>
        <v>5</v>
      </c>
      <c r="E178" s="158"/>
      <c r="F178" s="158"/>
      <c r="G178" s="158"/>
      <c r="H178" s="159"/>
      <c r="I178" s="179">
        <f>SUM(I179:M180)</f>
        <v>0</v>
      </c>
      <c r="J178" s="180"/>
      <c r="K178" s="180"/>
      <c r="L178" s="180"/>
      <c r="M178" s="181"/>
      <c r="N178" s="166">
        <f>I178*100/D178</f>
        <v>0</v>
      </c>
      <c r="O178" s="167"/>
      <c r="P178" s="167"/>
      <c r="Q178" s="167"/>
      <c r="R178" s="168"/>
      <c r="S178" s="78"/>
    </row>
    <row r="179" spans="1:21" s="105" customFormat="1" ht="27.75" customHeight="1" x14ac:dyDescent="0.2">
      <c r="A179" s="134" t="s">
        <v>451</v>
      </c>
      <c r="B179" s="155" t="s">
        <v>450</v>
      </c>
      <c r="C179" s="185"/>
      <c r="D179" s="169">
        <v>5</v>
      </c>
      <c r="E179" s="158"/>
      <c r="F179" s="158"/>
      <c r="G179" s="158"/>
      <c r="H179" s="159"/>
      <c r="I179" s="170"/>
      <c r="J179" s="171"/>
      <c r="K179" s="171"/>
      <c r="L179" s="171"/>
      <c r="M179" s="171"/>
      <c r="N179" s="166">
        <f t="shared" ref="N179:N181" si="35">I179*100/D179</f>
        <v>0</v>
      </c>
      <c r="O179" s="167"/>
      <c r="P179" s="167"/>
      <c r="Q179" s="167"/>
      <c r="R179" s="168"/>
      <c r="S179" s="78"/>
    </row>
    <row r="180" spans="1:21" s="105" customFormat="1" ht="27.75" customHeight="1" x14ac:dyDescent="0.2">
      <c r="A180" s="94" t="s">
        <v>452</v>
      </c>
      <c r="B180" s="175" t="s">
        <v>404</v>
      </c>
      <c r="C180" s="156"/>
      <c r="D180" s="157">
        <v>0</v>
      </c>
      <c r="E180" s="158"/>
      <c r="F180" s="158"/>
      <c r="G180" s="158"/>
      <c r="H180" s="159"/>
      <c r="I180" s="170"/>
      <c r="J180" s="171"/>
      <c r="K180" s="171"/>
      <c r="L180" s="171"/>
      <c r="M180" s="171"/>
      <c r="N180" s="182" t="e">
        <f t="shared" si="35"/>
        <v>#DIV/0!</v>
      </c>
      <c r="O180" s="183"/>
      <c r="P180" s="183"/>
      <c r="Q180" s="183"/>
      <c r="R180" s="184"/>
      <c r="S180" s="104"/>
    </row>
    <row r="181" spans="1:21" s="79" customFormat="1" ht="40.5" customHeight="1" x14ac:dyDescent="0.2">
      <c r="A181" s="93" t="s">
        <v>321</v>
      </c>
      <c r="B181" s="175" t="s">
        <v>405</v>
      </c>
      <c r="C181" s="156"/>
      <c r="D181" s="157">
        <v>3</v>
      </c>
      <c r="E181" s="158"/>
      <c r="F181" s="158"/>
      <c r="G181" s="158"/>
      <c r="H181" s="159"/>
      <c r="I181" s="170"/>
      <c r="J181" s="171"/>
      <c r="K181" s="171"/>
      <c r="L181" s="171"/>
      <c r="M181" s="171"/>
      <c r="N181" s="182">
        <f t="shared" si="35"/>
        <v>0</v>
      </c>
      <c r="O181" s="183"/>
      <c r="P181" s="183"/>
      <c r="Q181" s="183"/>
      <c r="R181" s="184"/>
      <c r="S181" s="104"/>
    </row>
    <row r="182" spans="1:21" s="79" customFormat="1" ht="40.5" customHeight="1" x14ac:dyDescent="0.2">
      <c r="A182" s="93" t="s">
        <v>322</v>
      </c>
      <c r="B182" s="175" t="s">
        <v>406</v>
      </c>
      <c r="C182" s="156"/>
      <c r="D182" s="157">
        <v>2</v>
      </c>
      <c r="E182" s="158"/>
      <c r="F182" s="158"/>
      <c r="G182" s="158"/>
      <c r="H182" s="159"/>
      <c r="I182" s="170"/>
      <c r="J182" s="171"/>
      <c r="K182" s="171"/>
      <c r="L182" s="171"/>
      <c r="M182" s="171"/>
      <c r="N182" s="166">
        <f>I182*100/D182</f>
        <v>0</v>
      </c>
      <c r="O182" s="167"/>
      <c r="P182" s="167"/>
      <c r="Q182" s="167"/>
      <c r="R182" s="168"/>
      <c r="S182" s="78"/>
    </row>
    <row r="183" spans="1:21" s="79" customFormat="1" ht="59.25" customHeight="1" x14ac:dyDescent="0.2">
      <c r="A183" s="93" t="s">
        <v>323</v>
      </c>
      <c r="B183" s="175" t="s">
        <v>397</v>
      </c>
      <c r="C183" s="156"/>
      <c r="D183" s="157">
        <v>1</v>
      </c>
      <c r="E183" s="158"/>
      <c r="F183" s="158"/>
      <c r="G183" s="158"/>
      <c r="H183" s="159"/>
      <c r="I183" s="170"/>
      <c r="J183" s="171"/>
      <c r="K183" s="171"/>
      <c r="L183" s="171"/>
      <c r="M183" s="171"/>
      <c r="N183" s="166">
        <f>I183*100/D183</f>
        <v>0</v>
      </c>
      <c r="O183" s="167"/>
      <c r="P183" s="167"/>
      <c r="Q183" s="167"/>
      <c r="R183" s="168"/>
      <c r="S183" s="78"/>
    </row>
    <row r="184" spans="1:21" s="79" customFormat="1" ht="59.25" customHeight="1" x14ac:dyDescent="0.2">
      <c r="A184" s="100" t="s">
        <v>325</v>
      </c>
      <c r="B184" s="175" t="s">
        <v>398</v>
      </c>
      <c r="C184" s="156"/>
      <c r="D184" s="157">
        <v>1</v>
      </c>
      <c r="E184" s="158"/>
      <c r="F184" s="158"/>
      <c r="G184" s="158"/>
      <c r="H184" s="159"/>
      <c r="I184" s="170"/>
      <c r="J184" s="171"/>
      <c r="K184" s="171"/>
      <c r="L184" s="171"/>
      <c r="M184" s="171"/>
      <c r="N184" s="166">
        <f>I184*100/D184</f>
        <v>0</v>
      </c>
      <c r="O184" s="167"/>
      <c r="P184" s="167"/>
      <c r="Q184" s="167"/>
      <c r="R184" s="168"/>
      <c r="S184" s="78"/>
    </row>
    <row r="185" spans="1:21" s="79" customFormat="1" ht="23.25" customHeight="1" x14ac:dyDescent="0.2">
      <c r="A185" s="94" t="s">
        <v>326</v>
      </c>
      <c r="B185" s="175" t="s">
        <v>408</v>
      </c>
      <c r="C185" s="156"/>
      <c r="D185" s="157">
        <v>2</v>
      </c>
      <c r="E185" s="158"/>
      <c r="F185" s="158"/>
      <c r="G185" s="158"/>
      <c r="H185" s="159"/>
      <c r="I185" s="170"/>
      <c r="J185" s="171"/>
      <c r="K185" s="171"/>
      <c r="L185" s="171"/>
      <c r="M185" s="171"/>
      <c r="N185" s="166">
        <f t="shared" ref="N185:N186" si="36">I185*100/D185</f>
        <v>0</v>
      </c>
      <c r="O185" s="167"/>
      <c r="P185" s="167"/>
      <c r="Q185" s="167"/>
      <c r="R185" s="168"/>
      <c r="S185" s="78"/>
    </row>
    <row r="186" spans="1:21" s="79" customFormat="1" ht="30" customHeight="1" x14ac:dyDescent="0.2">
      <c r="A186" s="94" t="s">
        <v>455</v>
      </c>
      <c r="B186" s="175" t="s">
        <v>407</v>
      </c>
      <c r="C186" s="156"/>
      <c r="D186" s="157">
        <v>19</v>
      </c>
      <c r="E186" s="158"/>
      <c r="F186" s="158"/>
      <c r="G186" s="158"/>
      <c r="H186" s="159"/>
      <c r="I186" s="170"/>
      <c r="J186" s="171"/>
      <c r="K186" s="171"/>
      <c r="L186" s="171"/>
      <c r="M186" s="171"/>
      <c r="N186" s="166">
        <f t="shared" si="36"/>
        <v>0</v>
      </c>
      <c r="O186" s="167"/>
      <c r="P186" s="167"/>
      <c r="Q186" s="167"/>
      <c r="R186" s="168"/>
      <c r="S186" s="78"/>
    </row>
    <row r="187" spans="1:21" ht="15" x14ac:dyDescent="0.2">
      <c r="A187" s="94" t="s">
        <v>448</v>
      </c>
      <c r="B187" s="173" t="s">
        <v>396</v>
      </c>
      <c r="C187" s="174"/>
      <c r="D187" s="157">
        <v>0</v>
      </c>
      <c r="E187" s="158"/>
      <c r="F187" s="158"/>
      <c r="G187" s="158"/>
      <c r="H187" s="159"/>
      <c r="I187" s="170"/>
      <c r="J187" s="171"/>
      <c r="K187" s="171"/>
      <c r="L187" s="171"/>
      <c r="M187" s="171"/>
      <c r="N187" s="172" t="e">
        <f>I187*100/D187</f>
        <v>#DIV/0!</v>
      </c>
      <c r="O187" s="172"/>
      <c r="P187" s="172"/>
      <c r="Q187" s="172"/>
      <c r="R187" s="172"/>
      <c r="S187" s="78"/>
      <c r="T187" s="117"/>
      <c r="U187" s="115"/>
    </row>
    <row r="188" spans="1:21" ht="11.25" customHeight="1" x14ac:dyDescent="0.2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</row>
    <row r="189" spans="1:21" x14ac:dyDescent="0.2">
      <c r="A189" s="15"/>
      <c r="B189" s="131"/>
      <c r="C189" s="131"/>
      <c r="D189" s="131"/>
      <c r="E189" s="131"/>
      <c r="F189" s="132"/>
      <c r="G189" s="165"/>
      <c r="H189" s="165"/>
      <c r="I189" s="131"/>
      <c r="J189" s="132"/>
      <c r="K189" s="132"/>
      <c r="L189" s="132"/>
      <c r="M189" s="132"/>
      <c r="N189" s="132"/>
      <c r="O189" s="132"/>
      <c r="P189" s="132"/>
      <c r="Q189" s="132"/>
      <c r="R189" s="132"/>
      <c r="S189" s="15"/>
    </row>
    <row r="190" spans="1:21" x14ac:dyDescent="0.2">
      <c r="A190" s="15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5"/>
    </row>
    <row r="191" spans="1:21" ht="18.75" customHeight="1" x14ac:dyDescent="0.25">
      <c r="A191" s="15"/>
      <c r="B191" s="149" t="s">
        <v>500</v>
      </c>
      <c r="C191" s="150"/>
      <c r="D191" s="150"/>
      <c r="E191" s="150"/>
      <c r="F191" s="150"/>
      <c r="G191" s="150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</row>
    <row r="192" spans="1:21" ht="21.75" customHeight="1" x14ac:dyDescent="0.25">
      <c r="A192" s="15"/>
      <c r="B192" s="151" t="s">
        <v>92</v>
      </c>
      <c r="C192" s="151"/>
      <c r="D192" s="151"/>
      <c r="E192" s="152"/>
      <c r="F192" s="152"/>
      <c r="G192" s="152"/>
      <c r="H192" s="131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</row>
    <row r="193" spans="1:19" ht="11.25" customHeight="1" x14ac:dyDescent="0.25">
      <c r="A193" s="15"/>
      <c r="B193" s="163"/>
      <c r="C193" s="163"/>
      <c r="D193" s="163"/>
      <c r="E193" s="164"/>
      <c r="F193" s="164"/>
      <c r="G193" s="164"/>
      <c r="H193" s="131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</row>
    <row r="194" spans="1:19" x14ac:dyDescent="0.2">
      <c r="A194" s="15"/>
      <c r="B194" s="165"/>
      <c r="C194" s="165"/>
      <c r="D194" s="165"/>
      <c r="E194" s="15"/>
      <c r="F194" s="165"/>
      <c r="G194" s="165"/>
      <c r="H194" s="131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</row>
    <row r="195" spans="1:19" ht="11.25" customHeight="1" x14ac:dyDescent="0.25">
      <c r="A195" s="15"/>
      <c r="B195" s="153" t="s">
        <v>501</v>
      </c>
      <c r="C195" s="153"/>
      <c r="D195" s="153"/>
      <c r="E195" s="154"/>
      <c r="F195" s="154"/>
      <c r="G195" s="154"/>
      <c r="H195" s="131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</row>
    <row r="196" spans="1:19" x14ac:dyDescent="0.2">
      <c r="A196" s="15"/>
      <c r="B196" s="237" t="s">
        <v>91</v>
      </c>
      <c r="C196" s="237"/>
      <c r="D196" s="237"/>
      <c r="E196" s="238"/>
      <c r="F196" s="238"/>
      <c r="G196" s="238"/>
      <c r="H196" s="131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</row>
    <row r="197" spans="1:19" x14ac:dyDescent="0.2">
      <c r="A197" s="15"/>
      <c r="B197" s="163"/>
      <c r="C197" s="163"/>
      <c r="D197" s="163"/>
      <c r="E197" s="239"/>
      <c r="F197" s="239"/>
      <c r="G197" s="239"/>
      <c r="H197" s="19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</row>
    <row r="198" spans="1:19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</row>
    <row r="199" spans="1:19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</row>
    <row r="200" spans="1:19" x14ac:dyDescent="0.2">
      <c r="B200" s="139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9" x14ac:dyDescent="0.2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</sheetData>
  <mergeCells count="251">
    <mergeCell ref="B196:G197"/>
    <mergeCell ref="D146:H146"/>
    <mergeCell ref="B144:C144"/>
    <mergeCell ref="B157:C157"/>
    <mergeCell ref="B156:C156"/>
    <mergeCell ref="B155:C155"/>
    <mergeCell ref="B154:C154"/>
    <mergeCell ref="B153:C153"/>
    <mergeCell ref="B152:C152"/>
    <mergeCell ref="B151:C151"/>
    <mergeCell ref="B146:C146"/>
    <mergeCell ref="B145:C145"/>
    <mergeCell ref="B150:C150"/>
    <mergeCell ref="B149:C149"/>
    <mergeCell ref="B148:C148"/>
    <mergeCell ref="B147:C147"/>
    <mergeCell ref="B165:C165"/>
    <mergeCell ref="B164:C164"/>
    <mergeCell ref="B163:C163"/>
    <mergeCell ref="B171:C171"/>
    <mergeCell ref="B167:C167"/>
    <mergeCell ref="B162:C162"/>
    <mergeCell ref="B161:C161"/>
    <mergeCell ref="B160:C160"/>
    <mergeCell ref="B159:C159"/>
    <mergeCell ref="B158:C158"/>
    <mergeCell ref="B166:C166"/>
    <mergeCell ref="B61:C61"/>
    <mergeCell ref="B67:C67"/>
    <mergeCell ref="B70:C70"/>
    <mergeCell ref="B71:C71"/>
    <mergeCell ref="B78:C78"/>
    <mergeCell ref="B85:C85"/>
    <mergeCell ref="B89:C89"/>
    <mergeCell ref="B93:C93"/>
    <mergeCell ref="B98:C98"/>
    <mergeCell ref="B69:C69"/>
    <mergeCell ref="B105:C105"/>
    <mergeCell ref="B112:C112"/>
    <mergeCell ref="B116:C116"/>
    <mergeCell ref="B121:C121"/>
    <mergeCell ref="B125:C125"/>
    <mergeCell ref="B129:C129"/>
    <mergeCell ref="B133:C133"/>
    <mergeCell ref="B137:C137"/>
    <mergeCell ref="B143:C143"/>
    <mergeCell ref="B32:C32"/>
    <mergeCell ref="B36:C36"/>
    <mergeCell ref="B39:C39"/>
    <mergeCell ref="B46:C46"/>
    <mergeCell ref="B43:C43"/>
    <mergeCell ref="B53:C53"/>
    <mergeCell ref="B55:C55"/>
    <mergeCell ref="B57:C57"/>
    <mergeCell ref="B59:C59"/>
    <mergeCell ref="C10:C13"/>
    <mergeCell ref="C7:R7"/>
    <mergeCell ref="C8:H8"/>
    <mergeCell ref="B15:C15"/>
    <mergeCell ref="B21:C21"/>
    <mergeCell ref="B26:C26"/>
    <mergeCell ref="B14:C14"/>
    <mergeCell ref="B29:C29"/>
    <mergeCell ref="D174:H174"/>
    <mergeCell ref="I174:M174"/>
    <mergeCell ref="N174:R174"/>
    <mergeCell ref="A9:S9"/>
    <mergeCell ref="A10:A13"/>
    <mergeCell ref="B10:B13"/>
    <mergeCell ref="D10:D12"/>
    <mergeCell ref="E10:E12"/>
    <mergeCell ref="F10:G10"/>
    <mergeCell ref="D144:H144"/>
    <mergeCell ref="I144:M144"/>
    <mergeCell ref="N144:R144"/>
    <mergeCell ref="D145:H145"/>
    <mergeCell ref="I145:M145"/>
    <mergeCell ref="N145:R145"/>
    <mergeCell ref="N146:R146"/>
    <mergeCell ref="M1:O1"/>
    <mergeCell ref="A2:S2"/>
    <mergeCell ref="A4:S4"/>
    <mergeCell ref="A7:A8"/>
    <mergeCell ref="B7:B8"/>
    <mergeCell ref="S7:S8"/>
    <mergeCell ref="I8:M8"/>
    <mergeCell ref="N8:R8"/>
    <mergeCell ref="A3:S3"/>
    <mergeCell ref="S10:S12"/>
    <mergeCell ref="F11:F12"/>
    <mergeCell ref="G11:G12"/>
    <mergeCell ref="K11:K12"/>
    <mergeCell ref="L11:L12"/>
    <mergeCell ref="P11:P12"/>
    <mergeCell ref="Q11:Q12"/>
    <mergeCell ref="K10:L10"/>
    <mergeCell ref="M10:M12"/>
    <mergeCell ref="N10:N12"/>
    <mergeCell ref="O10:O12"/>
    <mergeCell ref="P10:Q10"/>
    <mergeCell ref="R10:R12"/>
    <mergeCell ref="H10:H12"/>
    <mergeCell ref="I10:I12"/>
    <mergeCell ref="J10:J12"/>
    <mergeCell ref="N147:R147"/>
    <mergeCell ref="I148:M148"/>
    <mergeCell ref="N148:R148"/>
    <mergeCell ref="D153:H153"/>
    <mergeCell ref="I153:M153"/>
    <mergeCell ref="N153:R153"/>
    <mergeCell ref="D154:H154"/>
    <mergeCell ref="I154:M154"/>
    <mergeCell ref="N154:R154"/>
    <mergeCell ref="D151:H151"/>
    <mergeCell ref="I151:M151"/>
    <mergeCell ref="N151:R151"/>
    <mergeCell ref="D152:H152"/>
    <mergeCell ref="I152:M152"/>
    <mergeCell ref="N152:R152"/>
    <mergeCell ref="D150:H150"/>
    <mergeCell ref="D148:H148"/>
    <mergeCell ref="D147:H147"/>
    <mergeCell ref="D149:H149"/>
    <mergeCell ref="I149:M149"/>
    <mergeCell ref="N149:R149"/>
    <mergeCell ref="I150:M150"/>
    <mergeCell ref="N150:R150"/>
    <mergeCell ref="I147:M147"/>
    <mergeCell ref="N157:R157"/>
    <mergeCell ref="D158:H158"/>
    <mergeCell ref="I158:M158"/>
    <mergeCell ref="N158:R158"/>
    <mergeCell ref="D155:H155"/>
    <mergeCell ref="I155:M155"/>
    <mergeCell ref="N155:R155"/>
    <mergeCell ref="D156:H156"/>
    <mergeCell ref="I156:M156"/>
    <mergeCell ref="N156:R156"/>
    <mergeCell ref="D157:H157"/>
    <mergeCell ref="I157:M157"/>
    <mergeCell ref="N161:R161"/>
    <mergeCell ref="D162:H162"/>
    <mergeCell ref="I162:M162"/>
    <mergeCell ref="N162:R162"/>
    <mergeCell ref="D159:H159"/>
    <mergeCell ref="I159:M159"/>
    <mergeCell ref="N159:R159"/>
    <mergeCell ref="D160:H160"/>
    <mergeCell ref="I160:M160"/>
    <mergeCell ref="N160:R160"/>
    <mergeCell ref="D161:H161"/>
    <mergeCell ref="I161:M161"/>
    <mergeCell ref="N165:R165"/>
    <mergeCell ref="D166:H166"/>
    <mergeCell ref="I166:M166"/>
    <mergeCell ref="N166:R166"/>
    <mergeCell ref="N167:R167"/>
    <mergeCell ref="N169:R169"/>
    <mergeCell ref="D167:H167"/>
    <mergeCell ref="N168:R168"/>
    <mergeCell ref="D163:H163"/>
    <mergeCell ref="I163:M163"/>
    <mergeCell ref="N163:R163"/>
    <mergeCell ref="D164:H164"/>
    <mergeCell ref="I164:M164"/>
    <mergeCell ref="N164:R164"/>
    <mergeCell ref="B179:C179"/>
    <mergeCell ref="B178:C178"/>
    <mergeCell ref="B177:C177"/>
    <mergeCell ref="B175:C175"/>
    <mergeCell ref="B174:C174"/>
    <mergeCell ref="B170:C170"/>
    <mergeCell ref="B169:C169"/>
    <mergeCell ref="B168:C168"/>
    <mergeCell ref="D172:H172"/>
    <mergeCell ref="D173:H173"/>
    <mergeCell ref="D170:H170"/>
    <mergeCell ref="D169:H169"/>
    <mergeCell ref="B172:C172"/>
    <mergeCell ref="B173:C173"/>
    <mergeCell ref="N175:R175"/>
    <mergeCell ref="N178:R178"/>
    <mergeCell ref="I170:M170"/>
    <mergeCell ref="N170:R170"/>
    <mergeCell ref="I169:M169"/>
    <mergeCell ref="G189:H189"/>
    <mergeCell ref="I180:M180"/>
    <mergeCell ref="D181:H181"/>
    <mergeCell ref="I181:M181"/>
    <mergeCell ref="D182:H182"/>
    <mergeCell ref="N179:R179"/>
    <mergeCell ref="N180:R180"/>
    <mergeCell ref="N181:R181"/>
    <mergeCell ref="N182:R182"/>
    <mergeCell ref="N183:R183"/>
    <mergeCell ref="N184:R184"/>
    <mergeCell ref="N185:R185"/>
    <mergeCell ref="N171:R171"/>
    <mergeCell ref="N172:R172"/>
    <mergeCell ref="N173:R173"/>
    <mergeCell ref="I171:M171"/>
    <mergeCell ref="I172:M172"/>
    <mergeCell ref="I173:M173"/>
    <mergeCell ref="I146:M146"/>
    <mergeCell ref="D185:H185"/>
    <mergeCell ref="I185:M185"/>
    <mergeCell ref="D186:H186"/>
    <mergeCell ref="I186:M186"/>
    <mergeCell ref="D187:H187"/>
    <mergeCell ref="I187:M187"/>
    <mergeCell ref="I182:M182"/>
    <mergeCell ref="D183:H183"/>
    <mergeCell ref="I183:M183"/>
    <mergeCell ref="D184:H184"/>
    <mergeCell ref="I184:M184"/>
    <mergeCell ref="D175:H175"/>
    <mergeCell ref="I175:M175"/>
    <mergeCell ref="D168:H168"/>
    <mergeCell ref="I168:M168"/>
    <mergeCell ref="D165:H165"/>
    <mergeCell ref="I165:M165"/>
    <mergeCell ref="I167:M167"/>
    <mergeCell ref="D177:H177"/>
    <mergeCell ref="I177:M177"/>
    <mergeCell ref="D178:H178"/>
    <mergeCell ref="I178:M178"/>
    <mergeCell ref="D171:H171"/>
    <mergeCell ref="B191:G191"/>
    <mergeCell ref="B192:G192"/>
    <mergeCell ref="B195:G195"/>
    <mergeCell ref="B176:C176"/>
    <mergeCell ref="D176:H176"/>
    <mergeCell ref="I176:M176"/>
    <mergeCell ref="N176:R176"/>
    <mergeCell ref="B193:G193"/>
    <mergeCell ref="B194:D194"/>
    <mergeCell ref="F194:G194"/>
    <mergeCell ref="N177:R177"/>
    <mergeCell ref="D179:H179"/>
    <mergeCell ref="I179:M179"/>
    <mergeCell ref="D180:H180"/>
    <mergeCell ref="N186:R186"/>
    <mergeCell ref="N187:R187"/>
    <mergeCell ref="B187:C187"/>
    <mergeCell ref="B186:C186"/>
    <mergeCell ref="B185:C185"/>
    <mergeCell ref="B184:C184"/>
    <mergeCell ref="B183:C183"/>
    <mergeCell ref="B182:C182"/>
    <mergeCell ref="B181:C181"/>
    <mergeCell ref="B180:C180"/>
  </mergeCells>
  <pageMargins left="0.25" right="0.25" top="0.75" bottom="0.75" header="0.3" footer="0.3"/>
  <pageSetup paperSize="9" scale="81" orientation="portrait" r:id="rId1"/>
  <rowBreaks count="3" manualBreakCount="3">
    <brk id="38" max="16383" man="1"/>
    <brk id="155" max="16383" man="1"/>
    <brk id="180" max="16383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2"/>
  <dimension ref="A1:R91"/>
  <sheetViews>
    <sheetView topLeftCell="A75" zoomScaleNormal="100" zoomScalePageLayoutView="86" workbookViewId="0">
      <selection activeCell="B89" sqref="B89"/>
    </sheetView>
  </sheetViews>
  <sheetFormatPr defaultRowHeight="11.25" x14ac:dyDescent="0.2"/>
  <cols>
    <col min="1" max="1" width="7.28515625" style="1" customWidth="1"/>
    <col min="2" max="2" width="32.42578125" style="1" customWidth="1"/>
    <col min="3" max="3" width="14.7109375" style="1" customWidth="1"/>
    <col min="4" max="4" width="16.7109375" style="1" customWidth="1"/>
    <col min="5" max="5" width="10.140625" style="1" customWidth="1"/>
    <col min="6" max="6" width="11" style="1" customWidth="1"/>
    <col min="7" max="7" width="7.7109375" style="1" customWidth="1"/>
    <col min="8" max="8" width="14.5703125" style="1" customWidth="1"/>
    <col min="9" max="9" width="16.85546875" style="1" customWidth="1"/>
    <col min="10" max="10" width="10.140625" style="1" customWidth="1"/>
    <col min="11" max="11" width="11.42578125" style="1" customWidth="1"/>
    <col min="12" max="12" width="7.85546875" style="1" customWidth="1"/>
    <col min="13" max="13" width="14.28515625" style="1" customWidth="1"/>
    <col min="14" max="14" width="17.42578125" style="1" customWidth="1"/>
    <col min="15" max="15" width="10" style="1" customWidth="1"/>
    <col min="16" max="16" width="11.28515625" style="1" customWidth="1"/>
    <col min="17" max="17" width="7.7109375" style="1" customWidth="1"/>
    <col min="18" max="18" width="8.42578125" style="1" customWidth="1"/>
    <col min="19" max="16384" width="9.140625" style="1"/>
  </cols>
  <sheetData>
    <row r="1" spans="1:18" ht="57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8"/>
      <c r="K1" s="18"/>
      <c r="L1" s="197"/>
      <c r="M1" s="197"/>
      <c r="N1" s="197"/>
      <c r="O1" s="33"/>
      <c r="P1" s="33"/>
      <c r="Q1" s="33"/>
      <c r="R1" s="33"/>
    </row>
    <row r="2" spans="1:18" ht="1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242"/>
      <c r="M2" s="242"/>
      <c r="N2" s="242"/>
      <c r="O2" s="242"/>
      <c r="P2" s="242"/>
      <c r="Q2" s="242"/>
      <c r="R2" s="242"/>
    </row>
    <row r="3" spans="1:18" ht="17.25" customHeight="1" x14ac:dyDescent="0.2">
      <c r="A3" s="243" t="s">
        <v>90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ht="17.25" customHeight="1" x14ac:dyDescent="0.2">
      <c r="A4" s="16"/>
      <c r="B4" s="16"/>
      <c r="C4" s="23"/>
      <c r="D4" s="16"/>
      <c r="E4" s="16"/>
      <c r="F4" s="16"/>
      <c r="G4" s="16"/>
      <c r="H4" s="23"/>
      <c r="I4" s="16"/>
      <c r="J4" s="16"/>
      <c r="K4" s="16"/>
      <c r="L4" s="16"/>
      <c r="M4" s="23"/>
      <c r="N4" s="16"/>
      <c r="O4" s="16"/>
      <c r="P4" s="16"/>
      <c r="Q4" s="16"/>
      <c r="R4" s="16"/>
    </row>
    <row r="5" spans="1:18" s="2" customFormat="1" ht="39" customHeight="1" x14ac:dyDescent="0.15">
      <c r="A5" s="244" t="s">
        <v>392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</row>
    <row r="6" spans="1:18" s="2" customFormat="1" ht="15" customHeight="1" x14ac:dyDescent="0.15">
      <c r="A6" s="17"/>
      <c r="B6" s="17"/>
      <c r="C6" s="26"/>
      <c r="D6" s="17"/>
      <c r="E6" s="17"/>
      <c r="F6" s="17"/>
      <c r="G6" s="17"/>
      <c r="H6" s="26"/>
      <c r="I6" s="17"/>
      <c r="J6" s="17"/>
      <c r="K6" s="17"/>
      <c r="L6" s="17"/>
      <c r="M6" s="26"/>
      <c r="N6" s="17"/>
      <c r="O6" s="17"/>
      <c r="P6" s="17"/>
      <c r="Q6" s="17"/>
      <c r="R6" s="17"/>
    </row>
    <row r="7" spans="1:18" s="2" customFormat="1" ht="15.75" customHeight="1" x14ac:dyDescent="0.15">
      <c r="A7" s="200" t="s">
        <v>0</v>
      </c>
      <c r="B7" s="192" t="s">
        <v>42</v>
      </c>
      <c r="C7" s="21"/>
      <c r="D7" s="245" t="s">
        <v>4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190" t="s">
        <v>52</v>
      </c>
    </row>
    <row r="8" spans="1:18" s="2" customFormat="1" ht="15.75" customHeight="1" x14ac:dyDescent="0.15">
      <c r="A8" s="200"/>
      <c r="B8" s="192"/>
      <c r="C8" s="211" t="s">
        <v>49</v>
      </c>
      <c r="D8" s="246"/>
      <c r="E8" s="246"/>
      <c r="F8" s="246"/>
      <c r="G8" s="247"/>
      <c r="H8" s="201" t="s">
        <v>51</v>
      </c>
      <c r="I8" s="202"/>
      <c r="J8" s="202"/>
      <c r="K8" s="202"/>
      <c r="L8" s="203"/>
      <c r="M8" s="201" t="s">
        <v>50</v>
      </c>
      <c r="N8" s="202"/>
      <c r="O8" s="202"/>
      <c r="P8" s="202"/>
      <c r="Q8" s="203"/>
      <c r="R8" s="191"/>
    </row>
    <row r="9" spans="1:18" s="6" customFormat="1" ht="18" customHeight="1" x14ac:dyDescent="0.25">
      <c r="A9" s="220" t="s">
        <v>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</row>
    <row r="10" spans="1:18" s="2" customFormat="1" ht="24" customHeight="1" x14ac:dyDescent="0.15">
      <c r="A10" s="223" t="s">
        <v>40</v>
      </c>
      <c r="B10" s="226" t="s">
        <v>67</v>
      </c>
      <c r="C10" s="190" t="s">
        <v>75</v>
      </c>
      <c r="D10" s="194" t="s">
        <v>58</v>
      </c>
      <c r="E10" s="192" t="s">
        <v>41</v>
      </c>
      <c r="F10" s="192"/>
      <c r="G10" s="190" t="s">
        <v>70</v>
      </c>
      <c r="H10" s="190" t="s">
        <v>75</v>
      </c>
      <c r="I10" s="194" t="s">
        <v>58</v>
      </c>
      <c r="J10" s="192" t="s">
        <v>41</v>
      </c>
      <c r="K10" s="192"/>
      <c r="L10" s="190" t="s">
        <v>70</v>
      </c>
      <c r="M10" s="190" t="s">
        <v>75</v>
      </c>
      <c r="N10" s="194" t="s">
        <v>58</v>
      </c>
      <c r="O10" s="192" t="s">
        <v>41</v>
      </c>
      <c r="P10" s="192"/>
      <c r="Q10" s="190" t="s">
        <v>70</v>
      </c>
      <c r="R10" s="187"/>
    </row>
    <row r="11" spans="1:18" s="2" customFormat="1" ht="24" customHeight="1" x14ac:dyDescent="0.15">
      <c r="A11" s="224"/>
      <c r="B11" s="227"/>
      <c r="C11" s="191"/>
      <c r="D11" s="195"/>
      <c r="E11" s="190" t="s">
        <v>68</v>
      </c>
      <c r="F11" s="190" t="s">
        <v>69</v>
      </c>
      <c r="G11" s="191"/>
      <c r="H11" s="191"/>
      <c r="I11" s="195"/>
      <c r="J11" s="190" t="s">
        <v>68</v>
      </c>
      <c r="K11" s="190" t="s">
        <v>69</v>
      </c>
      <c r="L11" s="191"/>
      <c r="M11" s="191"/>
      <c r="N11" s="195"/>
      <c r="O11" s="190" t="s">
        <v>68</v>
      </c>
      <c r="P11" s="190" t="s">
        <v>69</v>
      </c>
      <c r="Q11" s="191"/>
      <c r="R11" s="188"/>
    </row>
    <row r="12" spans="1:18" s="2" customFormat="1" ht="87.75" customHeight="1" x14ac:dyDescent="0.15">
      <c r="A12" s="224"/>
      <c r="B12" s="227"/>
      <c r="C12" s="193"/>
      <c r="D12" s="196"/>
      <c r="E12" s="191"/>
      <c r="F12" s="191"/>
      <c r="G12" s="193"/>
      <c r="H12" s="193"/>
      <c r="I12" s="196"/>
      <c r="J12" s="191"/>
      <c r="K12" s="191"/>
      <c r="L12" s="193"/>
      <c r="M12" s="193"/>
      <c r="N12" s="196"/>
      <c r="O12" s="191"/>
      <c r="P12" s="191"/>
      <c r="Q12" s="193"/>
      <c r="R12" s="189"/>
    </row>
    <row r="13" spans="1:18" s="2" customFormat="1" ht="32.25" customHeight="1" x14ac:dyDescent="0.15">
      <c r="A13" s="225"/>
      <c r="B13" s="228"/>
      <c r="C13" s="40">
        <f t="shared" ref="C13:L13" si="0">C14+C31</f>
        <v>49</v>
      </c>
      <c r="D13" s="40">
        <f t="shared" si="0"/>
        <v>1177</v>
      </c>
      <c r="E13" s="40">
        <f t="shared" si="0"/>
        <v>0</v>
      </c>
      <c r="F13" s="40">
        <f t="shared" si="0"/>
        <v>1</v>
      </c>
      <c r="G13" s="40">
        <f t="shared" si="0"/>
        <v>25</v>
      </c>
      <c r="H13" s="40">
        <f t="shared" si="0"/>
        <v>0</v>
      </c>
      <c r="I13" s="40">
        <f t="shared" si="0"/>
        <v>0</v>
      </c>
      <c r="J13" s="40" t="s">
        <v>94</v>
      </c>
      <c r="K13" s="40">
        <f t="shared" si="0"/>
        <v>0</v>
      </c>
      <c r="L13" s="40">
        <f t="shared" si="0"/>
        <v>0</v>
      </c>
      <c r="M13" s="22">
        <f t="shared" ref="M13:M31" si="1">H13*100/C13</f>
        <v>0</v>
      </c>
      <c r="N13" s="22">
        <f t="shared" ref="N13:N31" si="2">I13*100/D13</f>
        <v>0</v>
      </c>
      <c r="O13" s="22" t="e">
        <f t="shared" ref="O13" si="3">J13*100/E13</f>
        <v>#VALUE!</v>
      </c>
      <c r="P13" s="22">
        <f t="shared" ref="P13" si="4">K13*100/F13</f>
        <v>0</v>
      </c>
      <c r="Q13" s="22">
        <f t="shared" ref="Q13" si="5">L13*100/G13</f>
        <v>0</v>
      </c>
      <c r="R13" s="20"/>
    </row>
    <row r="14" spans="1:18" s="2" customFormat="1" ht="48" customHeight="1" x14ac:dyDescent="0.15">
      <c r="A14" s="39" t="s">
        <v>5</v>
      </c>
      <c r="B14" s="4" t="s">
        <v>95</v>
      </c>
      <c r="C14" s="42">
        <f>SUM(C15:C30)</f>
        <v>49</v>
      </c>
      <c r="D14" s="42">
        <f t="shared" ref="D14:L14" si="6">SUM(D15:D30)</f>
        <v>1177</v>
      </c>
      <c r="E14" s="42">
        <f t="shared" si="6"/>
        <v>0</v>
      </c>
      <c r="F14" s="42">
        <f t="shared" si="6"/>
        <v>1</v>
      </c>
      <c r="G14" s="42">
        <f t="shared" si="6"/>
        <v>25</v>
      </c>
      <c r="H14" s="42">
        <f t="shared" si="6"/>
        <v>0</v>
      </c>
      <c r="I14" s="42">
        <f t="shared" si="6"/>
        <v>0</v>
      </c>
      <c r="J14" s="42">
        <f t="shared" si="6"/>
        <v>0</v>
      </c>
      <c r="K14" s="42">
        <f t="shared" si="6"/>
        <v>0</v>
      </c>
      <c r="L14" s="42">
        <f t="shared" si="6"/>
        <v>0</v>
      </c>
      <c r="M14" s="22">
        <f t="shared" si="1"/>
        <v>0</v>
      </c>
      <c r="N14" s="9">
        <f t="shared" si="2"/>
        <v>0</v>
      </c>
      <c r="O14" s="22" t="e">
        <f t="shared" ref="O14:O31" si="7">J14*100/E14</f>
        <v>#DIV/0!</v>
      </c>
      <c r="P14" s="22">
        <f t="shared" ref="P14:P31" si="8">K14*100/F14</f>
        <v>0</v>
      </c>
      <c r="Q14" s="22">
        <f t="shared" ref="Q14:Q31" si="9">L14*100/G14</f>
        <v>0</v>
      </c>
      <c r="R14" s="10"/>
    </row>
    <row r="15" spans="1:18" s="2" customFormat="1" ht="38.25" customHeight="1" x14ac:dyDescent="0.15">
      <c r="A15" s="7" t="s">
        <v>20</v>
      </c>
      <c r="B15" s="3" t="s">
        <v>8</v>
      </c>
      <c r="C15" s="41">
        <f>SUM(PUSMETIS!C15,'III KETV.'!C15,IVKETV.!C15)</f>
        <v>6</v>
      </c>
      <c r="D15" s="41">
        <f>SUM(PUSMETIS!D15,'III KETV.'!D15,IVKETV.!D15)</f>
        <v>104</v>
      </c>
      <c r="E15" s="41">
        <f>SUM(PUSMETIS!E15,'III KETV.'!E15,IVKETV.!E15)</f>
        <v>0</v>
      </c>
      <c r="F15" s="41">
        <f>SUM(PUSMETIS!F15,'III KETV.'!F15,IVKETV.!F15)</f>
        <v>0</v>
      </c>
      <c r="G15" s="41">
        <f>SUM(PUSMETIS!G15,'III KETV.'!G15,IVKETV.!G15)</f>
        <v>2</v>
      </c>
      <c r="H15" s="41">
        <f>SUM(PUSMETIS!H15,'III KETV.'!H15,IVKETV.!H15)</f>
        <v>0</v>
      </c>
      <c r="I15" s="41">
        <f>SUM(PUSMETIS!I15,'III KETV.'!I15,IVKETV.!I15)</f>
        <v>0</v>
      </c>
      <c r="J15" s="41">
        <f>SUM(PUSMETIS!J15,'III KETV.'!J15,IVKETV.!J15)</f>
        <v>0</v>
      </c>
      <c r="K15" s="41">
        <f>SUM(PUSMETIS!K15,'III KETV.'!K15,IVKETV.!K15)</f>
        <v>0</v>
      </c>
      <c r="L15" s="41">
        <f>SUM(PUSMETIS!L15,'III KETV.'!L15,IVKETV.!L15)</f>
        <v>0</v>
      </c>
      <c r="M15" s="22">
        <f t="shared" si="1"/>
        <v>0</v>
      </c>
      <c r="N15" s="9">
        <f t="shared" si="2"/>
        <v>0</v>
      </c>
      <c r="O15" s="22" t="e">
        <f t="shared" si="7"/>
        <v>#DIV/0!</v>
      </c>
      <c r="P15" s="22" t="e">
        <f t="shared" si="8"/>
        <v>#DIV/0!</v>
      </c>
      <c r="Q15" s="22">
        <f t="shared" si="9"/>
        <v>0</v>
      </c>
      <c r="R15" s="11"/>
    </row>
    <row r="16" spans="1:18" s="2" customFormat="1" ht="26.25" customHeight="1" x14ac:dyDescent="0.15">
      <c r="A16" s="7" t="s">
        <v>21</v>
      </c>
      <c r="B16" s="27" t="s">
        <v>9</v>
      </c>
      <c r="C16" s="41">
        <f>SUM(PUSMETIS!C16,'III KETV.'!C16,IVKETV.!C16)</f>
        <v>5</v>
      </c>
      <c r="D16" s="41">
        <f>SUM(PUSMETIS!D16,'III KETV.'!D16,IVKETV.!D16)</f>
        <v>70</v>
      </c>
      <c r="E16" s="41">
        <f>SUM(PUSMETIS!E16,'III KETV.'!E16,IVKETV.!E16)</f>
        <v>0</v>
      </c>
      <c r="F16" s="41">
        <f>SUM(PUSMETIS!F16,'III KETV.'!F16,IVKETV.!F16)</f>
        <v>0</v>
      </c>
      <c r="G16" s="41">
        <f>SUM(PUSMETIS!G16,'III KETV.'!G16,IVKETV.!G16)</f>
        <v>1</v>
      </c>
      <c r="H16" s="41">
        <f>SUM(PUSMETIS!H16,'III KETV.'!H16,IVKETV.!H16)</f>
        <v>0</v>
      </c>
      <c r="I16" s="41">
        <f>SUM(PUSMETIS!I16,'III KETV.'!I16,IVKETV.!I16)</f>
        <v>0</v>
      </c>
      <c r="J16" s="41">
        <f>SUM(PUSMETIS!J16,'III KETV.'!J16,IVKETV.!J16)</f>
        <v>0</v>
      </c>
      <c r="K16" s="41">
        <f>SUM(PUSMETIS!K16,'III KETV.'!K16,IVKETV.!K16)</f>
        <v>0</v>
      </c>
      <c r="L16" s="41">
        <f>SUM(PUSMETIS!L16,'III KETV.'!L16,IVKETV.!L16)</f>
        <v>0</v>
      </c>
      <c r="M16" s="22">
        <f t="shared" si="1"/>
        <v>0</v>
      </c>
      <c r="N16" s="9">
        <f t="shared" si="2"/>
        <v>0</v>
      </c>
      <c r="O16" s="22" t="e">
        <f t="shared" si="7"/>
        <v>#DIV/0!</v>
      </c>
      <c r="P16" s="22" t="e">
        <f t="shared" si="8"/>
        <v>#DIV/0!</v>
      </c>
      <c r="Q16" s="22">
        <f t="shared" si="9"/>
        <v>0</v>
      </c>
      <c r="R16" s="11"/>
    </row>
    <row r="17" spans="1:18" s="2" customFormat="1" ht="22.5" customHeight="1" x14ac:dyDescent="0.15">
      <c r="A17" s="7" t="s">
        <v>22</v>
      </c>
      <c r="B17" s="27" t="s">
        <v>10</v>
      </c>
      <c r="C17" s="41">
        <f>SUM(PUSMETIS!C17,'III KETV.'!C17,IVKETV.!C17)</f>
        <v>5</v>
      </c>
      <c r="D17" s="41">
        <f>SUM(PUSMETIS!D17,'III KETV.'!D17,IVKETV.!D17)</f>
        <v>400</v>
      </c>
      <c r="E17" s="41">
        <f>SUM(PUSMETIS!E17,'III KETV.'!E17,IVKETV.!E17)</f>
        <v>0</v>
      </c>
      <c r="F17" s="41">
        <f>SUM(PUSMETIS!F17,'III KETV.'!F17,IVKETV.!F17)</f>
        <v>0</v>
      </c>
      <c r="G17" s="41">
        <f>SUM(PUSMETIS!G17,'III KETV.'!G17,IVKETV.!G17)</f>
        <v>1</v>
      </c>
      <c r="H17" s="41">
        <f>SUM(PUSMETIS!H17,'III KETV.'!H17,IVKETV.!H17)</f>
        <v>0</v>
      </c>
      <c r="I17" s="41">
        <f>SUM(PUSMETIS!I17,'III KETV.'!I17,IVKETV.!I17)</f>
        <v>0</v>
      </c>
      <c r="J17" s="41">
        <f>SUM(PUSMETIS!J17,'III KETV.'!J17,IVKETV.!J17)</f>
        <v>0</v>
      </c>
      <c r="K17" s="41">
        <f>SUM(PUSMETIS!K17,'III KETV.'!K17,IVKETV.!K17)</f>
        <v>0</v>
      </c>
      <c r="L17" s="41">
        <f>SUM(PUSMETIS!L17,'III KETV.'!L17,IVKETV.!L17)</f>
        <v>0</v>
      </c>
      <c r="M17" s="22">
        <f t="shared" si="1"/>
        <v>0</v>
      </c>
      <c r="N17" s="9">
        <f t="shared" si="2"/>
        <v>0</v>
      </c>
      <c r="O17" s="22" t="e">
        <f t="shared" si="7"/>
        <v>#DIV/0!</v>
      </c>
      <c r="P17" s="22" t="e">
        <f t="shared" si="8"/>
        <v>#DIV/0!</v>
      </c>
      <c r="Q17" s="22">
        <f t="shared" si="9"/>
        <v>0</v>
      </c>
      <c r="R17" s="11"/>
    </row>
    <row r="18" spans="1:18" s="2" customFormat="1" ht="35.25" customHeight="1" x14ac:dyDescent="0.15">
      <c r="A18" s="7" t="s">
        <v>23</v>
      </c>
      <c r="B18" s="27" t="s">
        <v>59</v>
      </c>
      <c r="C18" s="41">
        <f>SUM(PUSMETIS!C18,'III KETV.'!C18,IVKETV.!C18)</f>
        <v>1</v>
      </c>
      <c r="D18" s="41">
        <f>SUM(PUSMETIS!D18,'III KETV.'!D18,IVKETV.!D18)</f>
        <v>18</v>
      </c>
      <c r="E18" s="41">
        <f>SUM(PUSMETIS!E18,'III KETV.'!E18,IVKETV.!E18)</f>
        <v>0</v>
      </c>
      <c r="F18" s="41">
        <f>SUM(PUSMETIS!F18,'III KETV.'!F18,IVKETV.!F18)</f>
        <v>0</v>
      </c>
      <c r="G18" s="41">
        <f>SUM(PUSMETIS!G18,'III KETV.'!G18,IVKETV.!G18)</f>
        <v>1</v>
      </c>
      <c r="H18" s="41">
        <f>SUM(PUSMETIS!H18,'III KETV.'!H18,IVKETV.!H18)</f>
        <v>0</v>
      </c>
      <c r="I18" s="41">
        <f>SUM(PUSMETIS!I18,'III KETV.'!I18,IVKETV.!I18)</f>
        <v>0</v>
      </c>
      <c r="J18" s="41">
        <f>SUM(PUSMETIS!J18,'III KETV.'!J18,IVKETV.!J18)</f>
        <v>0</v>
      </c>
      <c r="K18" s="41">
        <f>SUM(PUSMETIS!K18,'III KETV.'!K18,IVKETV.!K18)</f>
        <v>0</v>
      </c>
      <c r="L18" s="41">
        <f>SUM(PUSMETIS!L18,'III KETV.'!L18,IVKETV.!L18)</f>
        <v>0</v>
      </c>
      <c r="M18" s="22">
        <f t="shared" si="1"/>
        <v>0</v>
      </c>
      <c r="N18" s="9">
        <f t="shared" si="2"/>
        <v>0</v>
      </c>
      <c r="O18" s="22" t="e">
        <f t="shared" si="7"/>
        <v>#DIV/0!</v>
      </c>
      <c r="P18" s="22" t="e">
        <f t="shared" si="8"/>
        <v>#DIV/0!</v>
      </c>
      <c r="Q18" s="22">
        <f t="shared" si="9"/>
        <v>0</v>
      </c>
      <c r="R18" s="11"/>
    </row>
    <row r="19" spans="1:18" s="2" customFormat="1" ht="21" customHeight="1" x14ac:dyDescent="0.15">
      <c r="A19" s="7" t="s">
        <v>24</v>
      </c>
      <c r="B19" s="3" t="s">
        <v>12</v>
      </c>
      <c r="C19" s="41">
        <f>SUM(PUSMETIS!C19,'III KETV.'!C19,IVKETV.!C19)</f>
        <v>2</v>
      </c>
      <c r="D19" s="41">
        <f>SUM(PUSMETIS!D19,'III KETV.'!D19,IVKETV.!D19)</f>
        <v>42</v>
      </c>
      <c r="E19" s="41">
        <f>SUM(PUSMETIS!E19,'III KETV.'!E19,IVKETV.!E19)</f>
        <v>0</v>
      </c>
      <c r="F19" s="41">
        <f>SUM(PUSMETIS!F19,'III KETV.'!F19,IVKETV.!F19)</f>
        <v>0</v>
      </c>
      <c r="G19" s="41">
        <f>SUM(PUSMETIS!G19,'III KETV.'!G19,IVKETV.!G19)</f>
        <v>1</v>
      </c>
      <c r="H19" s="41">
        <f>SUM(PUSMETIS!H19,'III KETV.'!H19,IVKETV.!H19)</f>
        <v>0</v>
      </c>
      <c r="I19" s="41">
        <f>SUM(PUSMETIS!I19,'III KETV.'!I19,IVKETV.!I19)</f>
        <v>0</v>
      </c>
      <c r="J19" s="41">
        <f>SUM(PUSMETIS!J19,'III KETV.'!J19,IVKETV.!J19)</f>
        <v>0</v>
      </c>
      <c r="K19" s="41">
        <f>SUM(PUSMETIS!K19,'III KETV.'!K19,IVKETV.!K19)</f>
        <v>0</v>
      </c>
      <c r="L19" s="41">
        <f>SUM(PUSMETIS!L19,'III KETV.'!L19,IVKETV.!L19)</f>
        <v>0</v>
      </c>
      <c r="M19" s="22">
        <f t="shared" si="1"/>
        <v>0</v>
      </c>
      <c r="N19" s="22">
        <f t="shared" si="2"/>
        <v>0</v>
      </c>
      <c r="O19" s="22" t="e">
        <f t="shared" si="7"/>
        <v>#DIV/0!</v>
      </c>
      <c r="P19" s="22" t="e">
        <f t="shared" si="8"/>
        <v>#DIV/0!</v>
      </c>
      <c r="Q19" s="22">
        <f t="shared" si="9"/>
        <v>0</v>
      </c>
      <c r="R19" s="11"/>
    </row>
    <row r="20" spans="1:18" s="2" customFormat="1" ht="24" customHeight="1" x14ac:dyDescent="0.15">
      <c r="A20" s="7" t="s">
        <v>25</v>
      </c>
      <c r="B20" s="27" t="s">
        <v>13</v>
      </c>
      <c r="C20" s="41">
        <f>SUM(PUSMETIS!C20,'III KETV.'!C20,IVKETV.!C20)</f>
        <v>2</v>
      </c>
      <c r="D20" s="41">
        <f>SUM(PUSMETIS!D20,'III KETV.'!D20,IVKETV.!D20)</f>
        <v>35</v>
      </c>
      <c r="E20" s="41">
        <f>SUM(PUSMETIS!E20,'III KETV.'!E20,IVKETV.!E20)</f>
        <v>0</v>
      </c>
      <c r="F20" s="41">
        <f>SUM(PUSMETIS!F20,'III KETV.'!F20,IVKETV.!F20)</f>
        <v>0</v>
      </c>
      <c r="G20" s="41">
        <f>SUM(PUSMETIS!G20,'III KETV.'!G20,IVKETV.!G20)</f>
        <v>0</v>
      </c>
      <c r="H20" s="41">
        <f>SUM(PUSMETIS!H20,'III KETV.'!H20,IVKETV.!H20)</f>
        <v>0</v>
      </c>
      <c r="I20" s="41">
        <f>SUM(PUSMETIS!I20,'III KETV.'!I20,IVKETV.!I20)</f>
        <v>0</v>
      </c>
      <c r="J20" s="41">
        <f>SUM(PUSMETIS!J20,'III KETV.'!J20,IVKETV.!J20)</f>
        <v>0</v>
      </c>
      <c r="K20" s="41">
        <f>SUM(PUSMETIS!K20,'III KETV.'!K20,IVKETV.!K20)</f>
        <v>0</v>
      </c>
      <c r="L20" s="41">
        <f>SUM(PUSMETIS!L20,'III KETV.'!L20,IVKETV.!L20)</f>
        <v>0</v>
      </c>
      <c r="M20" s="22">
        <f t="shared" si="1"/>
        <v>0</v>
      </c>
      <c r="N20" s="22">
        <f t="shared" si="2"/>
        <v>0</v>
      </c>
      <c r="O20" s="22" t="e">
        <f t="shared" si="7"/>
        <v>#DIV/0!</v>
      </c>
      <c r="P20" s="22" t="e">
        <f t="shared" si="8"/>
        <v>#DIV/0!</v>
      </c>
      <c r="Q20" s="22" t="e">
        <f t="shared" si="9"/>
        <v>#DIV/0!</v>
      </c>
      <c r="R20" s="11"/>
    </row>
    <row r="21" spans="1:18" s="2" customFormat="1" ht="27" customHeight="1" x14ac:dyDescent="0.15">
      <c r="A21" s="7" t="s">
        <v>26</v>
      </c>
      <c r="B21" s="3" t="s">
        <v>14</v>
      </c>
      <c r="C21" s="41">
        <f>SUM(PUSMETIS!C21,'III KETV.'!C21,IVKETV.!C21)</f>
        <v>3</v>
      </c>
      <c r="D21" s="41">
        <f>SUM(PUSMETIS!D21,'III KETV.'!D21,IVKETV.!D21)</f>
        <v>33</v>
      </c>
      <c r="E21" s="41">
        <f>SUM(PUSMETIS!E21,'III KETV.'!E21,IVKETV.!E21)</f>
        <v>0</v>
      </c>
      <c r="F21" s="41">
        <f>SUM(PUSMETIS!F21,'III KETV.'!F21,IVKETV.!F21)</f>
        <v>0</v>
      </c>
      <c r="G21" s="41">
        <f>SUM(PUSMETIS!G21,'III KETV.'!G21,IVKETV.!G21)</f>
        <v>0</v>
      </c>
      <c r="H21" s="41">
        <f>SUM(PUSMETIS!H21,'III KETV.'!H21,IVKETV.!H21)</f>
        <v>0</v>
      </c>
      <c r="I21" s="41">
        <f>SUM(PUSMETIS!I21,'III KETV.'!I21,IVKETV.!I21)</f>
        <v>0</v>
      </c>
      <c r="J21" s="41">
        <f>SUM(PUSMETIS!J21,'III KETV.'!J21,IVKETV.!J21)</f>
        <v>0</v>
      </c>
      <c r="K21" s="41">
        <f>SUM(PUSMETIS!K21,'III KETV.'!K21,IVKETV.!K21)</f>
        <v>0</v>
      </c>
      <c r="L21" s="41">
        <f>SUM(PUSMETIS!L21,'III KETV.'!L21,IVKETV.!L21)</f>
        <v>0</v>
      </c>
      <c r="M21" s="22">
        <f t="shared" si="1"/>
        <v>0</v>
      </c>
      <c r="N21" s="22">
        <f t="shared" si="2"/>
        <v>0</v>
      </c>
      <c r="O21" s="22" t="e">
        <f t="shared" si="7"/>
        <v>#DIV/0!</v>
      </c>
      <c r="P21" s="22" t="e">
        <f t="shared" si="8"/>
        <v>#DIV/0!</v>
      </c>
      <c r="Q21" s="22" t="e">
        <f t="shared" si="9"/>
        <v>#DIV/0!</v>
      </c>
      <c r="R21" s="11"/>
    </row>
    <row r="22" spans="1:18" s="2" customFormat="1" ht="15.75" customHeight="1" x14ac:dyDescent="0.15">
      <c r="A22" s="38" t="s">
        <v>27</v>
      </c>
      <c r="B22" s="3" t="s">
        <v>15</v>
      </c>
      <c r="C22" s="41">
        <f>SUM(PUSMETIS!C22,'III KETV.'!C22,IVKETV.!C22)</f>
        <v>0</v>
      </c>
      <c r="D22" s="41">
        <f>SUM(PUSMETIS!D22,'III KETV.'!D22,IVKETV.!D22)</f>
        <v>0</v>
      </c>
      <c r="E22" s="41">
        <f>SUM(PUSMETIS!E22,'III KETV.'!E22,IVKETV.!E22)</f>
        <v>0</v>
      </c>
      <c r="F22" s="41">
        <f>SUM(PUSMETIS!F22,'III KETV.'!F22,IVKETV.!F22)</f>
        <v>0</v>
      </c>
      <c r="G22" s="41">
        <f>SUM(PUSMETIS!G22,'III KETV.'!G22,IVKETV.!G22)</f>
        <v>1</v>
      </c>
      <c r="H22" s="41">
        <f>SUM(PUSMETIS!H22,'III KETV.'!H22,IVKETV.!H22)</f>
        <v>0</v>
      </c>
      <c r="I22" s="41">
        <f>SUM(PUSMETIS!I22,'III KETV.'!I22,IVKETV.!I22)</f>
        <v>0</v>
      </c>
      <c r="J22" s="41">
        <f>SUM(PUSMETIS!J22,'III KETV.'!J22,IVKETV.!J22)</f>
        <v>0</v>
      </c>
      <c r="K22" s="41">
        <f>SUM(PUSMETIS!K22,'III KETV.'!K22,IVKETV.!K22)</f>
        <v>0</v>
      </c>
      <c r="L22" s="41">
        <f>SUM(PUSMETIS!L22,'III KETV.'!L22,IVKETV.!L22)</f>
        <v>0</v>
      </c>
      <c r="M22" s="22" t="e">
        <f t="shared" si="1"/>
        <v>#DIV/0!</v>
      </c>
      <c r="N22" s="22" t="e">
        <f t="shared" si="2"/>
        <v>#DIV/0!</v>
      </c>
      <c r="O22" s="22" t="e">
        <f t="shared" si="7"/>
        <v>#DIV/0!</v>
      </c>
      <c r="P22" s="22" t="e">
        <f t="shared" si="8"/>
        <v>#DIV/0!</v>
      </c>
      <c r="Q22" s="22">
        <f t="shared" si="9"/>
        <v>0</v>
      </c>
      <c r="R22" s="11"/>
    </row>
    <row r="23" spans="1:18" s="2" customFormat="1" ht="26.25" customHeight="1" x14ac:dyDescent="0.15">
      <c r="A23" s="7" t="s">
        <v>80</v>
      </c>
      <c r="B23" s="3" t="s">
        <v>16</v>
      </c>
      <c r="C23" s="41">
        <f>SUM(PUSMETIS!C23,'III KETV.'!C23,IVKETV.!C23)</f>
        <v>15</v>
      </c>
      <c r="D23" s="41">
        <f>SUM(PUSMETIS!D23,'III KETV.'!D23,IVKETV.!D23)</f>
        <v>295</v>
      </c>
      <c r="E23" s="41">
        <f>SUM(PUSMETIS!E23,'III KETV.'!E23,IVKETV.!E23)</f>
        <v>0</v>
      </c>
      <c r="F23" s="41">
        <f>SUM(PUSMETIS!F23,'III KETV.'!F23,IVKETV.!F23)</f>
        <v>0</v>
      </c>
      <c r="G23" s="41">
        <f>SUM(PUSMETIS!G23,'III KETV.'!G23,IVKETV.!G23)</f>
        <v>17</v>
      </c>
      <c r="H23" s="41">
        <f>SUM(PUSMETIS!H23,'III KETV.'!H23,IVKETV.!H23)</f>
        <v>0</v>
      </c>
      <c r="I23" s="41">
        <f>SUM(PUSMETIS!I23,'III KETV.'!I23,IVKETV.!I23)</f>
        <v>0</v>
      </c>
      <c r="J23" s="41">
        <f>SUM(PUSMETIS!J23,'III KETV.'!J23,IVKETV.!J23)</f>
        <v>0</v>
      </c>
      <c r="K23" s="41">
        <f>SUM(PUSMETIS!K23,'III KETV.'!K23,IVKETV.!K23)</f>
        <v>0</v>
      </c>
      <c r="L23" s="41">
        <f>SUM(PUSMETIS!L23,'III KETV.'!L23,IVKETV.!L23)</f>
        <v>0</v>
      </c>
      <c r="M23" s="22">
        <f t="shared" si="1"/>
        <v>0</v>
      </c>
      <c r="N23" s="22">
        <f t="shared" si="2"/>
        <v>0</v>
      </c>
      <c r="O23" s="22" t="e">
        <f t="shared" si="7"/>
        <v>#DIV/0!</v>
      </c>
      <c r="P23" s="22" t="e">
        <f t="shared" si="8"/>
        <v>#DIV/0!</v>
      </c>
      <c r="Q23" s="22">
        <f t="shared" si="9"/>
        <v>0</v>
      </c>
      <c r="R23" s="11"/>
    </row>
    <row r="24" spans="1:18" s="2" customFormat="1" ht="26.25" customHeight="1" x14ac:dyDescent="0.15">
      <c r="A24" s="7" t="s">
        <v>81</v>
      </c>
      <c r="B24" s="3" t="s">
        <v>79</v>
      </c>
      <c r="C24" s="41">
        <f>SUM(PUSMETIS!C24,'III KETV.'!C24,IVKETV.!C24)</f>
        <v>1</v>
      </c>
      <c r="D24" s="41">
        <f>SUM(PUSMETIS!D24,'III KETV.'!D24,IVKETV.!D24)</f>
        <v>10</v>
      </c>
      <c r="E24" s="41">
        <f>SUM(PUSMETIS!E24,'III KETV.'!E24,IVKETV.!E24)</f>
        <v>0</v>
      </c>
      <c r="F24" s="41">
        <f>SUM(PUSMETIS!F24,'III KETV.'!F24,IVKETV.!F24)</f>
        <v>0</v>
      </c>
      <c r="G24" s="41">
        <f>SUM(PUSMETIS!G24,'III KETV.'!G24,IVKETV.!G24)</f>
        <v>0</v>
      </c>
      <c r="H24" s="41">
        <f>SUM(PUSMETIS!H24,'III KETV.'!H24,IVKETV.!H24)</f>
        <v>0</v>
      </c>
      <c r="I24" s="41">
        <f>SUM(PUSMETIS!I24,'III KETV.'!I24,IVKETV.!I24)</f>
        <v>0</v>
      </c>
      <c r="J24" s="41">
        <f>SUM(PUSMETIS!J24,'III KETV.'!J24,IVKETV.!J24)</f>
        <v>0</v>
      </c>
      <c r="K24" s="41">
        <f>SUM(PUSMETIS!K24,'III KETV.'!K24,IVKETV.!K24)</f>
        <v>0</v>
      </c>
      <c r="L24" s="41">
        <f>SUM(PUSMETIS!L24,'III KETV.'!L24,IVKETV.!L24)</f>
        <v>0</v>
      </c>
      <c r="M24" s="22">
        <f t="shared" si="1"/>
        <v>0</v>
      </c>
      <c r="N24" s="22">
        <f t="shared" si="2"/>
        <v>0</v>
      </c>
      <c r="O24" s="22" t="e">
        <f t="shared" si="7"/>
        <v>#DIV/0!</v>
      </c>
      <c r="P24" s="22" t="e">
        <f t="shared" si="8"/>
        <v>#DIV/0!</v>
      </c>
      <c r="Q24" s="22" t="e">
        <f t="shared" si="9"/>
        <v>#DIV/0!</v>
      </c>
      <c r="R24" s="11"/>
    </row>
    <row r="25" spans="1:18" s="2" customFormat="1" ht="24" customHeight="1" x14ac:dyDescent="0.15">
      <c r="A25" s="7" t="s">
        <v>109</v>
      </c>
      <c r="B25" s="27" t="s">
        <v>138</v>
      </c>
      <c r="C25" s="41">
        <f>SUM(PUSMETIS!C25,'III KETV.'!C25,IVKETV.!C25)</f>
        <v>0</v>
      </c>
      <c r="D25" s="41">
        <f>SUM(PUSMETIS!D25,'III KETV.'!D25,IVKETV.!D25)</f>
        <v>0</v>
      </c>
      <c r="E25" s="41">
        <f>SUM(PUSMETIS!E25,'III KETV.'!E25,IVKETV.!E25)</f>
        <v>0</v>
      </c>
      <c r="F25" s="41">
        <f>SUM(PUSMETIS!F25,'III KETV.'!F25,IVKETV.!F25)</f>
        <v>0</v>
      </c>
      <c r="G25" s="41">
        <f>SUM(PUSMETIS!G25,'III KETV.'!G25,IVKETV.!G25)</f>
        <v>0</v>
      </c>
      <c r="H25" s="41">
        <f>SUM(PUSMETIS!H25,'III KETV.'!H25,IVKETV.!H25)</f>
        <v>0</v>
      </c>
      <c r="I25" s="41">
        <f>SUM(PUSMETIS!I25,'III KETV.'!I25,IVKETV.!I25)</f>
        <v>0</v>
      </c>
      <c r="J25" s="41">
        <f>SUM(PUSMETIS!J25,'III KETV.'!J25,IVKETV.!J25)</f>
        <v>0</v>
      </c>
      <c r="K25" s="41">
        <f>SUM(PUSMETIS!K25,'III KETV.'!K25,IVKETV.!K25)</f>
        <v>0</v>
      </c>
      <c r="L25" s="41">
        <f>SUM(PUSMETIS!L25,'III KETV.'!L25,IVKETV.!L25)</f>
        <v>0</v>
      </c>
      <c r="M25" s="22" t="e">
        <f t="shared" si="1"/>
        <v>#DIV/0!</v>
      </c>
      <c r="N25" s="22" t="e">
        <f t="shared" si="2"/>
        <v>#DIV/0!</v>
      </c>
      <c r="O25" s="22" t="e">
        <f t="shared" si="7"/>
        <v>#DIV/0!</v>
      </c>
      <c r="P25" s="22" t="e">
        <f t="shared" si="8"/>
        <v>#DIV/0!</v>
      </c>
      <c r="Q25" s="22" t="e">
        <f t="shared" si="9"/>
        <v>#DIV/0!</v>
      </c>
      <c r="R25" s="11"/>
    </row>
    <row r="26" spans="1:18" s="2" customFormat="1" ht="24" customHeight="1" x14ac:dyDescent="0.15">
      <c r="A26" s="7" t="s">
        <v>108</v>
      </c>
      <c r="B26" s="27" t="s">
        <v>77</v>
      </c>
      <c r="C26" s="41">
        <f>SUM(PUSMETIS!C26,'III KETV.'!C26,IVKETV.!C26)</f>
        <v>4</v>
      </c>
      <c r="D26" s="41">
        <f>SUM(PUSMETIS!D26,'III KETV.'!D26,IVKETV.!D26)</f>
        <v>80</v>
      </c>
      <c r="E26" s="41">
        <f>SUM(PUSMETIS!E26,'III KETV.'!E26,IVKETV.!E26)</f>
        <v>0</v>
      </c>
      <c r="F26" s="41">
        <f>SUM(PUSMETIS!F26,'III KETV.'!F26,IVKETV.!F26)</f>
        <v>1</v>
      </c>
      <c r="G26" s="41">
        <f>SUM(PUSMETIS!G26,'III KETV.'!G26,IVKETV.!G26)</f>
        <v>0</v>
      </c>
      <c r="H26" s="41">
        <f>SUM(PUSMETIS!H26,'III KETV.'!H26,IVKETV.!H26)</f>
        <v>0</v>
      </c>
      <c r="I26" s="41">
        <f>SUM(PUSMETIS!I26,'III KETV.'!I26,IVKETV.!I26)</f>
        <v>0</v>
      </c>
      <c r="J26" s="41">
        <f>SUM(PUSMETIS!J26,'III KETV.'!J26,IVKETV.!J26)</f>
        <v>0</v>
      </c>
      <c r="K26" s="41">
        <f>SUM(PUSMETIS!K26,'III KETV.'!K26,IVKETV.!K26)</f>
        <v>0</v>
      </c>
      <c r="L26" s="41">
        <f>SUM(PUSMETIS!L26,'III KETV.'!L26,IVKETV.!L26)</f>
        <v>0</v>
      </c>
      <c r="M26" s="22">
        <f t="shared" si="1"/>
        <v>0</v>
      </c>
      <c r="N26" s="22">
        <f t="shared" si="2"/>
        <v>0</v>
      </c>
      <c r="O26" s="22" t="e">
        <f t="shared" si="7"/>
        <v>#DIV/0!</v>
      </c>
      <c r="P26" s="22">
        <f t="shared" si="8"/>
        <v>0</v>
      </c>
      <c r="Q26" s="22" t="e">
        <f t="shared" si="9"/>
        <v>#DIV/0!</v>
      </c>
      <c r="R26" s="11"/>
    </row>
    <row r="27" spans="1:18" s="2" customFormat="1" ht="19.5" customHeight="1" x14ac:dyDescent="0.15">
      <c r="A27" s="7" t="s">
        <v>83</v>
      </c>
      <c r="B27" s="3" t="s">
        <v>3</v>
      </c>
      <c r="C27" s="41">
        <f>SUM(PUSMETIS!C27,'III KETV.'!C27,IVKETV.!C27)</f>
        <v>1</v>
      </c>
      <c r="D27" s="41">
        <f>SUM(PUSMETIS!D27,'III KETV.'!D27,IVKETV.!D27)</f>
        <v>10</v>
      </c>
      <c r="E27" s="41">
        <f>SUM(PUSMETIS!E27,'III KETV.'!E27,IVKETV.!E27)</f>
        <v>0</v>
      </c>
      <c r="F27" s="41">
        <f>SUM(PUSMETIS!F27,'III KETV.'!F27,IVKETV.!F27)</f>
        <v>0</v>
      </c>
      <c r="G27" s="41">
        <f>SUM(PUSMETIS!G27,'III KETV.'!G27,IVKETV.!G27)</f>
        <v>0</v>
      </c>
      <c r="H27" s="41">
        <f>SUM(PUSMETIS!H27,'III KETV.'!H27,IVKETV.!H27)</f>
        <v>0</v>
      </c>
      <c r="I27" s="41">
        <f>SUM(PUSMETIS!I27,'III KETV.'!I27,IVKETV.!I27)</f>
        <v>0</v>
      </c>
      <c r="J27" s="41">
        <f>SUM(PUSMETIS!J27,'III KETV.'!J27,IVKETV.!J27)</f>
        <v>0</v>
      </c>
      <c r="K27" s="41">
        <f>SUM(PUSMETIS!K27,'III KETV.'!K27,IVKETV.!K27)</f>
        <v>0</v>
      </c>
      <c r="L27" s="41">
        <f>SUM(PUSMETIS!L27,'III KETV.'!L27,IVKETV.!L27)</f>
        <v>0</v>
      </c>
      <c r="M27" s="22">
        <f t="shared" si="1"/>
        <v>0</v>
      </c>
      <c r="N27" s="22">
        <f t="shared" si="2"/>
        <v>0</v>
      </c>
      <c r="O27" s="22" t="e">
        <f t="shared" si="7"/>
        <v>#DIV/0!</v>
      </c>
      <c r="P27" s="22" t="e">
        <f t="shared" si="8"/>
        <v>#DIV/0!</v>
      </c>
      <c r="Q27" s="22" t="e">
        <f t="shared" si="9"/>
        <v>#DIV/0!</v>
      </c>
      <c r="R27" s="11"/>
    </row>
    <row r="28" spans="1:18" s="2" customFormat="1" ht="19.5" customHeight="1" x14ac:dyDescent="0.15">
      <c r="A28" s="7" t="s">
        <v>84</v>
      </c>
      <c r="B28" s="27" t="s">
        <v>17</v>
      </c>
      <c r="C28" s="41">
        <f>SUM(PUSMETIS!C28,'III KETV.'!C28,IVKETV.!C28)</f>
        <v>4</v>
      </c>
      <c r="D28" s="41">
        <f>SUM(PUSMETIS!D28,'III KETV.'!D28,IVKETV.!D28)</f>
        <v>80</v>
      </c>
      <c r="E28" s="41">
        <f>SUM(PUSMETIS!E28,'III KETV.'!E28,IVKETV.!E28)</f>
        <v>0</v>
      </c>
      <c r="F28" s="41">
        <f>SUM(PUSMETIS!F28,'III KETV.'!F28,IVKETV.!F28)</f>
        <v>0</v>
      </c>
      <c r="G28" s="41">
        <f>SUM(PUSMETIS!G28,'III KETV.'!G28,IVKETV.!G28)</f>
        <v>1</v>
      </c>
      <c r="H28" s="41">
        <f>SUM(PUSMETIS!H28,'III KETV.'!H28,IVKETV.!H28)</f>
        <v>0</v>
      </c>
      <c r="I28" s="41">
        <f>SUM(PUSMETIS!I28,'III KETV.'!I28,IVKETV.!I28)</f>
        <v>0</v>
      </c>
      <c r="J28" s="41">
        <f>SUM(PUSMETIS!J28,'III KETV.'!J28,IVKETV.!J28)</f>
        <v>0</v>
      </c>
      <c r="K28" s="41">
        <f>SUM(PUSMETIS!K28,'III KETV.'!K28,IVKETV.!K28)</f>
        <v>0</v>
      </c>
      <c r="L28" s="41">
        <f>SUM(PUSMETIS!L28,'III KETV.'!L28,IVKETV.!L28)</f>
        <v>0</v>
      </c>
      <c r="M28" s="22">
        <f t="shared" si="1"/>
        <v>0</v>
      </c>
      <c r="N28" s="22">
        <f t="shared" si="2"/>
        <v>0</v>
      </c>
      <c r="O28" s="22" t="e">
        <f t="shared" si="7"/>
        <v>#DIV/0!</v>
      </c>
      <c r="P28" s="22" t="e">
        <f t="shared" si="8"/>
        <v>#DIV/0!</v>
      </c>
      <c r="Q28" s="22">
        <f t="shared" si="9"/>
        <v>0</v>
      </c>
      <c r="R28" s="11"/>
    </row>
    <row r="29" spans="1:18" s="2" customFormat="1" ht="18" customHeight="1" x14ac:dyDescent="0.15">
      <c r="A29" s="7" t="s">
        <v>85</v>
      </c>
      <c r="B29" s="3" t="s">
        <v>18</v>
      </c>
      <c r="C29" s="41">
        <f>SUM(PUSMETIS!C29,'III KETV.'!C29,IVKETV.!C29)</f>
        <v>0</v>
      </c>
      <c r="D29" s="41">
        <f>SUM(PUSMETIS!D29,'III KETV.'!D29,IVKETV.!D29)</f>
        <v>0</v>
      </c>
      <c r="E29" s="41">
        <f>SUM(PUSMETIS!E29,'III KETV.'!E29,IVKETV.!E29)</f>
        <v>0</v>
      </c>
      <c r="F29" s="41">
        <f>SUM(PUSMETIS!F29,'III KETV.'!F29,IVKETV.!F29)</f>
        <v>0</v>
      </c>
      <c r="G29" s="41">
        <f>SUM(PUSMETIS!G29,'III KETV.'!G29,IVKETV.!G29)</f>
        <v>0</v>
      </c>
      <c r="H29" s="41">
        <f>SUM(PUSMETIS!H29,'III KETV.'!H29,IVKETV.!H29)</f>
        <v>0</v>
      </c>
      <c r="I29" s="41">
        <f>SUM(PUSMETIS!I29,'III KETV.'!I29,IVKETV.!I29)</f>
        <v>0</v>
      </c>
      <c r="J29" s="41">
        <f>SUM(PUSMETIS!J29,'III KETV.'!J29,IVKETV.!J29)</f>
        <v>0</v>
      </c>
      <c r="K29" s="41">
        <f>SUM(PUSMETIS!K29,'III KETV.'!K29,IVKETV.!K29)</f>
        <v>0</v>
      </c>
      <c r="L29" s="41">
        <f>SUM(PUSMETIS!L29,'III KETV.'!L29,IVKETV.!L29)</f>
        <v>0</v>
      </c>
      <c r="M29" s="22" t="e">
        <f t="shared" si="1"/>
        <v>#DIV/0!</v>
      </c>
      <c r="N29" s="22" t="e">
        <f t="shared" si="2"/>
        <v>#DIV/0!</v>
      </c>
      <c r="O29" s="22" t="e">
        <f t="shared" si="7"/>
        <v>#DIV/0!</v>
      </c>
      <c r="P29" s="22" t="e">
        <f t="shared" si="8"/>
        <v>#DIV/0!</v>
      </c>
      <c r="Q29" s="22" t="e">
        <f t="shared" si="9"/>
        <v>#DIV/0!</v>
      </c>
      <c r="R29" s="11"/>
    </row>
    <row r="30" spans="1:18" s="2" customFormat="1" ht="23.25" customHeight="1" x14ac:dyDescent="0.15">
      <c r="A30" s="7" t="s">
        <v>86</v>
      </c>
      <c r="B30" s="3" t="s">
        <v>19</v>
      </c>
      <c r="C30" s="41">
        <f>SUM(PUSMETIS!C30,'III KETV.'!C30,IVKETV.!C30)</f>
        <v>0</v>
      </c>
      <c r="D30" s="41">
        <f>SUM(PUSMETIS!D30,'III KETV.'!D30,IVKETV.!D30)</f>
        <v>0</v>
      </c>
      <c r="E30" s="41">
        <f>SUM(PUSMETIS!E30,'III KETV.'!E30,IVKETV.!E30)</f>
        <v>0</v>
      </c>
      <c r="F30" s="41">
        <f>SUM(PUSMETIS!F30,'III KETV.'!F30,IVKETV.!F30)</f>
        <v>0</v>
      </c>
      <c r="G30" s="41">
        <f>SUM(PUSMETIS!G30,'III KETV.'!G30,IVKETV.!G30)</f>
        <v>0</v>
      </c>
      <c r="H30" s="41">
        <f>SUM(PUSMETIS!H30,'III KETV.'!H30,IVKETV.!H30)</f>
        <v>0</v>
      </c>
      <c r="I30" s="41">
        <f>SUM(PUSMETIS!I30,'III KETV.'!I30,IVKETV.!I30)</f>
        <v>0</v>
      </c>
      <c r="J30" s="41">
        <f>SUM(PUSMETIS!J30,'III KETV.'!J30,IVKETV.!J30)</f>
        <v>0</v>
      </c>
      <c r="K30" s="41">
        <f>SUM(PUSMETIS!K30,'III KETV.'!K30,IVKETV.!K30)</f>
        <v>0</v>
      </c>
      <c r="L30" s="41">
        <f>SUM(PUSMETIS!L30,'III KETV.'!L30,IVKETV.!L30)</f>
        <v>0</v>
      </c>
      <c r="M30" s="22" t="e">
        <f t="shared" si="1"/>
        <v>#DIV/0!</v>
      </c>
      <c r="N30" s="22" t="e">
        <f t="shared" si="2"/>
        <v>#DIV/0!</v>
      </c>
      <c r="O30" s="22" t="e">
        <f t="shared" si="7"/>
        <v>#DIV/0!</v>
      </c>
      <c r="P30" s="22" t="e">
        <f t="shared" si="8"/>
        <v>#DIV/0!</v>
      </c>
      <c r="Q30" s="22" t="e">
        <f t="shared" si="9"/>
        <v>#DIV/0!</v>
      </c>
      <c r="R30" s="11"/>
    </row>
    <row r="31" spans="1:18" s="2" customFormat="1" ht="37.5" customHeight="1" x14ac:dyDescent="0.15">
      <c r="A31" s="7" t="s">
        <v>6</v>
      </c>
      <c r="B31" s="4" t="s">
        <v>103</v>
      </c>
      <c r="C31" s="43">
        <f>SUM(C32:C46)</f>
        <v>0</v>
      </c>
      <c r="D31" s="43">
        <f t="shared" ref="D31:L31" si="10">SUM(D32:D46)</f>
        <v>0</v>
      </c>
      <c r="E31" s="43">
        <f t="shared" si="10"/>
        <v>0</v>
      </c>
      <c r="F31" s="43">
        <f t="shared" si="10"/>
        <v>0</v>
      </c>
      <c r="G31" s="43">
        <f t="shared" si="10"/>
        <v>0</v>
      </c>
      <c r="H31" s="43">
        <f t="shared" si="10"/>
        <v>0</v>
      </c>
      <c r="I31" s="43">
        <f t="shared" si="10"/>
        <v>0</v>
      </c>
      <c r="J31" s="43">
        <f t="shared" si="10"/>
        <v>0</v>
      </c>
      <c r="K31" s="43">
        <f t="shared" si="10"/>
        <v>0</v>
      </c>
      <c r="L31" s="43">
        <f t="shared" si="10"/>
        <v>0</v>
      </c>
      <c r="M31" s="22" t="e">
        <f t="shared" si="1"/>
        <v>#DIV/0!</v>
      </c>
      <c r="N31" s="22" t="e">
        <f t="shared" si="2"/>
        <v>#DIV/0!</v>
      </c>
      <c r="O31" s="22" t="e">
        <f t="shared" si="7"/>
        <v>#DIV/0!</v>
      </c>
      <c r="P31" s="22" t="e">
        <f t="shared" si="8"/>
        <v>#DIV/0!</v>
      </c>
      <c r="Q31" s="22" t="e">
        <f t="shared" si="9"/>
        <v>#DIV/0!</v>
      </c>
      <c r="R31" s="10"/>
    </row>
    <row r="32" spans="1:18" s="2" customFormat="1" ht="31.5" customHeight="1" x14ac:dyDescent="0.15">
      <c r="A32" s="7" t="s">
        <v>28</v>
      </c>
      <c r="B32" s="3" t="s">
        <v>8</v>
      </c>
      <c r="C32" s="41">
        <f>SUM(PUSMETIS!C32,'III KETV.'!C32,IVKETV.!C32)</f>
        <v>0</v>
      </c>
      <c r="D32" s="41">
        <f>SUM(PUSMETIS!D32,'III KETV.'!D32,IVKETV.!D32)</f>
        <v>0</v>
      </c>
      <c r="E32" s="41">
        <f>SUM(PUSMETIS!E32,'III KETV.'!E32,IVKETV.!E32)</f>
        <v>0</v>
      </c>
      <c r="F32" s="41">
        <f>SUM(PUSMETIS!F32,'III KETV.'!F32,IVKETV.!F32)</f>
        <v>0</v>
      </c>
      <c r="G32" s="41">
        <f>SUM(PUSMETIS!G32,'III KETV.'!G32,IVKETV.!G32)</f>
        <v>0</v>
      </c>
      <c r="H32" s="41">
        <f>SUM(PUSMETIS!H32,'III KETV.'!H32,IVKETV.!H32)</f>
        <v>0</v>
      </c>
      <c r="I32" s="41">
        <f>SUM(PUSMETIS!I32,'III KETV.'!I32,IVKETV.!I32)</f>
        <v>0</v>
      </c>
      <c r="J32" s="41">
        <f>SUM(PUSMETIS!J32,'III KETV.'!J32,IVKETV.!J32)</f>
        <v>0</v>
      </c>
      <c r="K32" s="41">
        <f>SUM(PUSMETIS!K32,'III KETV.'!K32,IVKETV.!K32)</f>
        <v>0</v>
      </c>
      <c r="L32" s="41">
        <f>SUM(PUSMETIS!L32,'III KETV.'!L32,IVKETV.!L32)</f>
        <v>0</v>
      </c>
      <c r="M32" s="22" t="e">
        <f t="shared" ref="M32:M46" si="11">H32*100/C32</f>
        <v>#DIV/0!</v>
      </c>
      <c r="N32" s="22" t="e">
        <f t="shared" ref="N32:N46" si="12">I32*100/D32</f>
        <v>#DIV/0!</v>
      </c>
      <c r="O32" s="22" t="e">
        <f t="shared" ref="O32:O46" si="13">J32*100/E32</f>
        <v>#DIV/0!</v>
      </c>
      <c r="P32" s="22" t="e">
        <f t="shared" ref="P32:P46" si="14">K32*100/F32</f>
        <v>#DIV/0!</v>
      </c>
      <c r="Q32" s="22" t="e">
        <f t="shared" ref="Q32:Q46" si="15">L32*100/G32</f>
        <v>#DIV/0!</v>
      </c>
      <c r="R32" s="11"/>
    </row>
    <row r="33" spans="1:18" s="2" customFormat="1" ht="18" customHeight="1" x14ac:dyDescent="0.15">
      <c r="A33" s="7" t="s">
        <v>29</v>
      </c>
      <c r="B33" s="27" t="s">
        <v>9</v>
      </c>
      <c r="C33" s="41">
        <f>SUM(PUSMETIS!C33,'III KETV.'!C33,IVKETV.!C33)</f>
        <v>0</v>
      </c>
      <c r="D33" s="41">
        <f>SUM(PUSMETIS!D33,'III KETV.'!D33,IVKETV.!D33)</f>
        <v>0</v>
      </c>
      <c r="E33" s="41">
        <f>SUM(PUSMETIS!E33,'III KETV.'!E33,IVKETV.!E33)</f>
        <v>0</v>
      </c>
      <c r="F33" s="41">
        <f>SUM(PUSMETIS!F33,'III KETV.'!F33,IVKETV.!F33)</f>
        <v>0</v>
      </c>
      <c r="G33" s="41">
        <f>SUM(PUSMETIS!G33,'III KETV.'!G33,IVKETV.!G33)</f>
        <v>0</v>
      </c>
      <c r="H33" s="41">
        <f>SUM(PUSMETIS!H33,'III KETV.'!H33,IVKETV.!H33)</f>
        <v>0</v>
      </c>
      <c r="I33" s="41">
        <f>SUM(PUSMETIS!I33,'III KETV.'!I33,IVKETV.!I33)</f>
        <v>0</v>
      </c>
      <c r="J33" s="41">
        <f>SUM(PUSMETIS!J33,'III KETV.'!J33,IVKETV.!J33)</f>
        <v>0</v>
      </c>
      <c r="K33" s="41">
        <f>SUM(PUSMETIS!K33,'III KETV.'!K33,IVKETV.!K33)</f>
        <v>0</v>
      </c>
      <c r="L33" s="41">
        <f>SUM(PUSMETIS!L33,'III KETV.'!L33,IVKETV.!L33)</f>
        <v>0</v>
      </c>
      <c r="M33" s="22" t="e">
        <f t="shared" si="11"/>
        <v>#DIV/0!</v>
      </c>
      <c r="N33" s="22" t="e">
        <f t="shared" si="12"/>
        <v>#DIV/0!</v>
      </c>
      <c r="O33" s="22" t="e">
        <f t="shared" si="13"/>
        <v>#DIV/0!</v>
      </c>
      <c r="P33" s="22" t="e">
        <f t="shared" si="14"/>
        <v>#DIV/0!</v>
      </c>
      <c r="Q33" s="22" t="e">
        <f t="shared" si="15"/>
        <v>#DIV/0!</v>
      </c>
      <c r="R33" s="11"/>
    </row>
    <row r="34" spans="1:18" s="2" customFormat="1" ht="18" customHeight="1" x14ac:dyDescent="0.15">
      <c r="A34" s="7" t="s">
        <v>30</v>
      </c>
      <c r="B34" s="27" t="s">
        <v>10</v>
      </c>
      <c r="C34" s="41">
        <f>SUM(PUSMETIS!C34,'III KETV.'!C34,IVKETV.!C34)</f>
        <v>0</v>
      </c>
      <c r="D34" s="41">
        <f>SUM(PUSMETIS!D34,'III KETV.'!D34,IVKETV.!D34)</f>
        <v>0</v>
      </c>
      <c r="E34" s="41">
        <f>SUM(PUSMETIS!E34,'III KETV.'!E34,IVKETV.!E34)</f>
        <v>0</v>
      </c>
      <c r="F34" s="41">
        <f>SUM(PUSMETIS!F34,'III KETV.'!F34,IVKETV.!F34)</f>
        <v>0</v>
      </c>
      <c r="G34" s="41">
        <f>SUM(PUSMETIS!G34,'III KETV.'!G34,IVKETV.!G34)</f>
        <v>0</v>
      </c>
      <c r="H34" s="41">
        <f>SUM(PUSMETIS!H34,'III KETV.'!H34,IVKETV.!H34)</f>
        <v>0</v>
      </c>
      <c r="I34" s="41">
        <f>SUM(PUSMETIS!I34,'III KETV.'!I34,IVKETV.!I34)</f>
        <v>0</v>
      </c>
      <c r="J34" s="41">
        <f>SUM(PUSMETIS!J34,'III KETV.'!J34,IVKETV.!J34)</f>
        <v>0</v>
      </c>
      <c r="K34" s="41">
        <f>SUM(PUSMETIS!K34,'III KETV.'!K34,IVKETV.!K34)</f>
        <v>0</v>
      </c>
      <c r="L34" s="41">
        <f>SUM(PUSMETIS!L34,'III KETV.'!L34,IVKETV.!L34)</f>
        <v>0</v>
      </c>
      <c r="M34" s="22" t="e">
        <f t="shared" si="11"/>
        <v>#DIV/0!</v>
      </c>
      <c r="N34" s="22" t="e">
        <f t="shared" si="12"/>
        <v>#DIV/0!</v>
      </c>
      <c r="O34" s="22" t="e">
        <f t="shared" si="13"/>
        <v>#DIV/0!</v>
      </c>
      <c r="P34" s="22" t="e">
        <f t="shared" si="14"/>
        <v>#DIV/0!</v>
      </c>
      <c r="Q34" s="22" t="e">
        <f t="shared" si="15"/>
        <v>#DIV/0!</v>
      </c>
      <c r="R34" s="11"/>
    </row>
    <row r="35" spans="1:18" s="2" customFormat="1" ht="31.5" customHeight="1" x14ac:dyDescent="0.15">
      <c r="A35" s="7" t="s">
        <v>31</v>
      </c>
      <c r="B35" s="27" t="s">
        <v>11</v>
      </c>
      <c r="C35" s="41">
        <f>SUM(PUSMETIS!C35,'III KETV.'!C35,IVKETV.!C35)</f>
        <v>0</v>
      </c>
      <c r="D35" s="41">
        <f>SUM(PUSMETIS!D35,'III KETV.'!D35,IVKETV.!D35)</f>
        <v>0</v>
      </c>
      <c r="E35" s="41">
        <f>SUM(PUSMETIS!E35,'III KETV.'!E35,IVKETV.!E35)</f>
        <v>0</v>
      </c>
      <c r="F35" s="41">
        <f>SUM(PUSMETIS!F35,'III KETV.'!F35,IVKETV.!F35)</f>
        <v>0</v>
      </c>
      <c r="G35" s="41">
        <f>SUM(PUSMETIS!G35,'III KETV.'!G35,IVKETV.!G35)</f>
        <v>0</v>
      </c>
      <c r="H35" s="41">
        <f>SUM(PUSMETIS!H35,'III KETV.'!H35,IVKETV.!H35)</f>
        <v>0</v>
      </c>
      <c r="I35" s="41">
        <f>SUM(PUSMETIS!I35,'III KETV.'!I35,IVKETV.!I35)</f>
        <v>0</v>
      </c>
      <c r="J35" s="41">
        <f>SUM(PUSMETIS!J35,'III KETV.'!J35,IVKETV.!J35)</f>
        <v>0</v>
      </c>
      <c r="K35" s="41">
        <f>SUM(PUSMETIS!K35,'III KETV.'!K35,IVKETV.!K35)</f>
        <v>0</v>
      </c>
      <c r="L35" s="41">
        <f>SUM(PUSMETIS!L35,'III KETV.'!L35,IVKETV.!L35)</f>
        <v>0</v>
      </c>
      <c r="M35" s="22" t="e">
        <f t="shared" si="11"/>
        <v>#DIV/0!</v>
      </c>
      <c r="N35" s="22" t="e">
        <f t="shared" si="12"/>
        <v>#DIV/0!</v>
      </c>
      <c r="O35" s="22" t="e">
        <f t="shared" si="13"/>
        <v>#DIV/0!</v>
      </c>
      <c r="P35" s="22" t="e">
        <f t="shared" si="14"/>
        <v>#DIV/0!</v>
      </c>
      <c r="Q35" s="22" t="e">
        <f t="shared" si="15"/>
        <v>#DIV/0!</v>
      </c>
      <c r="R35" s="11"/>
    </row>
    <row r="36" spans="1:18" s="2" customFormat="1" ht="18.75" customHeight="1" x14ac:dyDescent="0.15">
      <c r="A36" s="7" t="s">
        <v>32</v>
      </c>
      <c r="B36" s="3" t="s">
        <v>12</v>
      </c>
      <c r="C36" s="41">
        <f>SUM(PUSMETIS!C36,'III KETV.'!C36,IVKETV.!C36)</f>
        <v>0</v>
      </c>
      <c r="D36" s="41">
        <f>SUM(PUSMETIS!D36,'III KETV.'!D36,IVKETV.!D36)</f>
        <v>0</v>
      </c>
      <c r="E36" s="41">
        <f>SUM(PUSMETIS!E36,'III KETV.'!E36,IVKETV.!E36)</f>
        <v>0</v>
      </c>
      <c r="F36" s="41">
        <f>SUM(PUSMETIS!F36,'III KETV.'!F36,IVKETV.!F36)</f>
        <v>0</v>
      </c>
      <c r="G36" s="41">
        <f>SUM(PUSMETIS!G36,'III KETV.'!G36,IVKETV.!G36)</f>
        <v>0</v>
      </c>
      <c r="H36" s="41">
        <f>SUM(PUSMETIS!H36,'III KETV.'!H36,IVKETV.!H36)</f>
        <v>0</v>
      </c>
      <c r="I36" s="41">
        <f>SUM(PUSMETIS!I36,'III KETV.'!I36,IVKETV.!I36)</f>
        <v>0</v>
      </c>
      <c r="J36" s="41">
        <f>SUM(PUSMETIS!J36,'III KETV.'!J36,IVKETV.!J36)</f>
        <v>0</v>
      </c>
      <c r="K36" s="41">
        <f>SUM(PUSMETIS!K36,'III KETV.'!K36,IVKETV.!K36)</f>
        <v>0</v>
      </c>
      <c r="L36" s="41">
        <f>SUM(PUSMETIS!L36,'III KETV.'!L36,IVKETV.!L36)</f>
        <v>0</v>
      </c>
      <c r="M36" s="22" t="e">
        <f t="shared" si="11"/>
        <v>#DIV/0!</v>
      </c>
      <c r="N36" s="22" t="e">
        <f t="shared" si="12"/>
        <v>#DIV/0!</v>
      </c>
      <c r="O36" s="22" t="e">
        <f t="shared" si="13"/>
        <v>#DIV/0!</v>
      </c>
      <c r="P36" s="22" t="e">
        <f t="shared" si="14"/>
        <v>#DIV/0!</v>
      </c>
      <c r="Q36" s="22" t="e">
        <f t="shared" si="15"/>
        <v>#DIV/0!</v>
      </c>
      <c r="R36" s="11"/>
    </row>
    <row r="37" spans="1:18" s="2" customFormat="1" ht="30.75" customHeight="1" x14ac:dyDescent="0.15">
      <c r="A37" s="7" t="s">
        <v>33</v>
      </c>
      <c r="B37" s="27" t="s">
        <v>13</v>
      </c>
      <c r="C37" s="41">
        <f>SUM(PUSMETIS!C37,'III KETV.'!C37,IVKETV.!C37)</f>
        <v>0</v>
      </c>
      <c r="D37" s="41">
        <f>SUM(PUSMETIS!D37,'III KETV.'!D37,IVKETV.!D37)</f>
        <v>0</v>
      </c>
      <c r="E37" s="41">
        <f>SUM(PUSMETIS!E37,'III KETV.'!E37,IVKETV.!E37)</f>
        <v>0</v>
      </c>
      <c r="F37" s="41">
        <f>SUM(PUSMETIS!F37,'III KETV.'!F37,IVKETV.!F37)</f>
        <v>0</v>
      </c>
      <c r="G37" s="41">
        <f>SUM(PUSMETIS!G37,'III KETV.'!G37,IVKETV.!G37)</f>
        <v>0</v>
      </c>
      <c r="H37" s="41">
        <f>SUM(PUSMETIS!H37,'III KETV.'!H37,IVKETV.!H37)</f>
        <v>0</v>
      </c>
      <c r="I37" s="41">
        <f>SUM(PUSMETIS!I37,'III KETV.'!I37,IVKETV.!I37)</f>
        <v>0</v>
      </c>
      <c r="J37" s="41">
        <f>SUM(PUSMETIS!J37,'III KETV.'!J37,IVKETV.!J37)</f>
        <v>0</v>
      </c>
      <c r="K37" s="41">
        <f>SUM(PUSMETIS!K37,'III KETV.'!K37,IVKETV.!K37)</f>
        <v>0</v>
      </c>
      <c r="L37" s="41">
        <f>SUM(PUSMETIS!L37,'III KETV.'!L37,IVKETV.!L37)</f>
        <v>0</v>
      </c>
      <c r="M37" s="22" t="e">
        <f t="shared" si="11"/>
        <v>#DIV/0!</v>
      </c>
      <c r="N37" s="22" t="e">
        <f t="shared" si="12"/>
        <v>#DIV/0!</v>
      </c>
      <c r="O37" s="22" t="e">
        <f t="shared" si="13"/>
        <v>#DIV/0!</v>
      </c>
      <c r="P37" s="22" t="e">
        <f t="shared" si="14"/>
        <v>#DIV/0!</v>
      </c>
      <c r="Q37" s="22" t="e">
        <f t="shared" si="15"/>
        <v>#DIV/0!</v>
      </c>
      <c r="R37" s="11"/>
    </row>
    <row r="38" spans="1:18" s="2" customFormat="1" ht="33" customHeight="1" x14ac:dyDescent="0.15">
      <c r="A38" s="7" t="s">
        <v>34</v>
      </c>
      <c r="B38" s="3" t="s">
        <v>14</v>
      </c>
      <c r="C38" s="41">
        <f>SUM(PUSMETIS!C38,'III KETV.'!C38,IVKETV.!C38)</f>
        <v>0</v>
      </c>
      <c r="D38" s="41">
        <f>SUM(PUSMETIS!D38,'III KETV.'!D38,IVKETV.!D38)</f>
        <v>0</v>
      </c>
      <c r="E38" s="41">
        <f>SUM(PUSMETIS!E38,'III KETV.'!E38,IVKETV.!E38)</f>
        <v>0</v>
      </c>
      <c r="F38" s="41">
        <f>SUM(PUSMETIS!F38,'III KETV.'!F38,IVKETV.!F38)</f>
        <v>0</v>
      </c>
      <c r="G38" s="41">
        <f>SUM(PUSMETIS!G38,'III KETV.'!G38,IVKETV.!G38)</f>
        <v>0</v>
      </c>
      <c r="H38" s="41">
        <f>SUM(PUSMETIS!H38,'III KETV.'!H38,IVKETV.!H38)</f>
        <v>0</v>
      </c>
      <c r="I38" s="41">
        <f>SUM(PUSMETIS!I38,'III KETV.'!I38,IVKETV.!I38)</f>
        <v>0</v>
      </c>
      <c r="J38" s="41">
        <f>SUM(PUSMETIS!J38,'III KETV.'!J38,IVKETV.!J38)</f>
        <v>0</v>
      </c>
      <c r="K38" s="41">
        <f>SUM(PUSMETIS!K38,'III KETV.'!K38,IVKETV.!K38)</f>
        <v>0</v>
      </c>
      <c r="L38" s="41">
        <f>SUM(PUSMETIS!L38,'III KETV.'!L38,IVKETV.!L38)</f>
        <v>0</v>
      </c>
      <c r="M38" s="22" t="e">
        <f t="shared" si="11"/>
        <v>#DIV/0!</v>
      </c>
      <c r="N38" s="22" t="e">
        <f t="shared" si="12"/>
        <v>#DIV/0!</v>
      </c>
      <c r="O38" s="22" t="e">
        <f t="shared" si="13"/>
        <v>#DIV/0!</v>
      </c>
      <c r="P38" s="22" t="e">
        <f t="shared" si="14"/>
        <v>#DIV/0!</v>
      </c>
      <c r="Q38" s="22" t="e">
        <f t="shared" si="15"/>
        <v>#DIV/0!</v>
      </c>
      <c r="R38" s="11"/>
    </row>
    <row r="39" spans="1:18" s="2" customFormat="1" ht="19.5" customHeight="1" x14ac:dyDescent="0.15">
      <c r="A39" s="7" t="s">
        <v>35</v>
      </c>
      <c r="B39" s="3" t="s">
        <v>15</v>
      </c>
      <c r="C39" s="41">
        <f>SUM(PUSMETIS!C39,'III KETV.'!C39,IVKETV.!C39)</f>
        <v>0</v>
      </c>
      <c r="D39" s="41">
        <f>SUM(PUSMETIS!D39,'III KETV.'!D39,IVKETV.!D39)</f>
        <v>0</v>
      </c>
      <c r="E39" s="41">
        <f>SUM(PUSMETIS!E39,'III KETV.'!E39,IVKETV.!E39)</f>
        <v>0</v>
      </c>
      <c r="F39" s="41">
        <f>SUM(PUSMETIS!F39,'III KETV.'!F39,IVKETV.!F39)</f>
        <v>0</v>
      </c>
      <c r="G39" s="41">
        <f>SUM(PUSMETIS!G39,'III KETV.'!G39,IVKETV.!G39)</f>
        <v>0</v>
      </c>
      <c r="H39" s="41">
        <f>SUM(PUSMETIS!H39,'III KETV.'!H39,IVKETV.!H39)</f>
        <v>0</v>
      </c>
      <c r="I39" s="41">
        <f>SUM(PUSMETIS!I39,'III KETV.'!I39,IVKETV.!I39)</f>
        <v>0</v>
      </c>
      <c r="J39" s="41">
        <f>SUM(PUSMETIS!J39,'III KETV.'!J39,IVKETV.!J39)</f>
        <v>0</v>
      </c>
      <c r="K39" s="41">
        <f>SUM(PUSMETIS!K39,'III KETV.'!K39,IVKETV.!K39)</f>
        <v>0</v>
      </c>
      <c r="L39" s="41">
        <f>SUM(PUSMETIS!L39,'III KETV.'!L39,IVKETV.!L39)</f>
        <v>0</v>
      </c>
      <c r="M39" s="22" t="e">
        <f t="shared" si="11"/>
        <v>#DIV/0!</v>
      </c>
      <c r="N39" s="22" t="e">
        <f t="shared" si="12"/>
        <v>#DIV/0!</v>
      </c>
      <c r="O39" s="22" t="e">
        <f t="shared" si="13"/>
        <v>#DIV/0!</v>
      </c>
      <c r="P39" s="22" t="e">
        <f t="shared" si="14"/>
        <v>#DIV/0!</v>
      </c>
      <c r="Q39" s="22" t="e">
        <f t="shared" si="15"/>
        <v>#DIV/0!</v>
      </c>
      <c r="R39" s="11"/>
    </row>
    <row r="40" spans="1:18" s="2" customFormat="1" ht="23.25" customHeight="1" x14ac:dyDescent="0.15">
      <c r="A40" s="7" t="s">
        <v>36</v>
      </c>
      <c r="B40" s="3" t="s">
        <v>16</v>
      </c>
      <c r="C40" s="41">
        <f>SUM(PUSMETIS!C40,'III KETV.'!C40,IVKETV.!C40)</f>
        <v>0</v>
      </c>
      <c r="D40" s="41">
        <f>SUM(PUSMETIS!D40,'III KETV.'!D40,IVKETV.!D40)</f>
        <v>0</v>
      </c>
      <c r="E40" s="41">
        <f>SUM(PUSMETIS!E40,'III KETV.'!E40,IVKETV.!E40)</f>
        <v>0</v>
      </c>
      <c r="F40" s="41">
        <f>SUM(PUSMETIS!F40,'III KETV.'!F40,IVKETV.!F40)</f>
        <v>0</v>
      </c>
      <c r="G40" s="41">
        <f>SUM(PUSMETIS!G40,'III KETV.'!G40,IVKETV.!G40)</f>
        <v>0</v>
      </c>
      <c r="H40" s="41">
        <f>SUM(PUSMETIS!H40,'III KETV.'!H40,IVKETV.!H40)</f>
        <v>0</v>
      </c>
      <c r="I40" s="41">
        <f>SUM(PUSMETIS!I40,'III KETV.'!I40,IVKETV.!I40)</f>
        <v>0</v>
      </c>
      <c r="J40" s="41">
        <f>SUM(PUSMETIS!J40,'III KETV.'!J40,IVKETV.!J40)</f>
        <v>0</v>
      </c>
      <c r="K40" s="41">
        <f>SUM(PUSMETIS!K40,'III KETV.'!K40,IVKETV.!K40)</f>
        <v>0</v>
      </c>
      <c r="L40" s="41">
        <f>SUM(PUSMETIS!L40,'III KETV.'!L40,IVKETV.!L40)</f>
        <v>0</v>
      </c>
      <c r="M40" s="22" t="e">
        <f t="shared" si="11"/>
        <v>#DIV/0!</v>
      </c>
      <c r="N40" s="22" t="e">
        <f t="shared" si="12"/>
        <v>#DIV/0!</v>
      </c>
      <c r="O40" s="22" t="e">
        <f t="shared" si="13"/>
        <v>#DIV/0!</v>
      </c>
      <c r="P40" s="22" t="e">
        <f t="shared" si="14"/>
        <v>#DIV/0!</v>
      </c>
      <c r="Q40" s="22" t="e">
        <f t="shared" si="15"/>
        <v>#DIV/0!</v>
      </c>
      <c r="R40" s="11"/>
    </row>
    <row r="41" spans="1:18" s="2" customFormat="1" ht="33" customHeight="1" x14ac:dyDescent="0.15">
      <c r="A41" s="7" t="s">
        <v>87</v>
      </c>
      <c r="B41" s="29" t="s">
        <v>102</v>
      </c>
      <c r="C41" s="41">
        <f>SUM(PUSMETIS!C41,'III KETV.'!C41,IVKETV.!C41)</f>
        <v>0</v>
      </c>
      <c r="D41" s="41">
        <f>SUM(PUSMETIS!D41,'III KETV.'!D41,IVKETV.!D41)</f>
        <v>0</v>
      </c>
      <c r="E41" s="41">
        <f>SUM(PUSMETIS!E41,'III KETV.'!E41,IVKETV.!E41)</f>
        <v>0</v>
      </c>
      <c r="F41" s="41">
        <f>SUM(PUSMETIS!F41,'III KETV.'!F41,IVKETV.!F41)</f>
        <v>0</v>
      </c>
      <c r="G41" s="41">
        <f>SUM(PUSMETIS!G41,'III KETV.'!G41,IVKETV.!G41)</f>
        <v>0</v>
      </c>
      <c r="H41" s="41">
        <f>SUM(PUSMETIS!H41,'III KETV.'!H41,IVKETV.!H41)</f>
        <v>0</v>
      </c>
      <c r="I41" s="41">
        <f>SUM(PUSMETIS!I41,'III KETV.'!I41,IVKETV.!I41)</f>
        <v>0</v>
      </c>
      <c r="J41" s="41">
        <f>SUM(PUSMETIS!J41,'III KETV.'!J41,IVKETV.!J41)</f>
        <v>0</v>
      </c>
      <c r="K41" s="41">
        <f>SUM(PUSMETIS!K41,'III KETV.'!K41,IVKETV.!K41)</f>
        <v>0</v>
      </c>
      <c r="L41" s="41">
        <f>SUM(PUSMETIS!L41,'III KETV.'!L41,IVKETV.!L41)</f>
        <v>0</v>
      </c>
      <c r="M41" s="22" t="e">
        <f t="shared" si="11"/>
        <v>#DIV/0!</v>
      </c>
      <c r="N41" s="22" t="e">
        <f t="shared" si="12"/>
        <v>#DIV/0!</v>
      </c>
      <c r="O41" s="22" t="e">
        <f t="shared" si="13"/>
        <v>#DIV/0!</v>
      </c>
      <c r="P41" s="22" t="e">
        <f t="shared" si="14"/>
        <v>#DIV/0!</v>
      </c>
      <c r="Q41" s="22" t="e">
        <f t="shared" si="15"/>
        <v>#DIV/0!</v>
      </c>
      <c r="R41" s="11"/>
    </row>
    <row r="42" spans="1:18" s="2" customFormat="1" ht="23.25" customHeight="1" x14ac:dyDescent="0.15">
      <c r="A42" s="7" t="s">
        <v>88</v>
      </c>
      <c r="B42" s="3" t="s">
        <v>79</v>
      </c>
      <c r="C42" s="41">
        <f>SUM(PUSMETIS!C42,'III KETV.'!C42,IVKETV.!C42)</f>
        <v>0</v>
      </c>
      <c r="D42" s="41">
        <f>SUM(PUSMETIS!D42,'III KETV.'!D42,IVKETV.!D42)</f>
        <v>0</v>
      </c>
      <c r="E42" s="41">
        <f>SUM(PUSMETIS!E42,'III KETV.'!E42,IVKETV.!E42)</f>
        <v>0</v>
      </c>
      <c r="F42" s="41">
        <f>SUM(PUSMETIS!F42,'III KETV.'!F42,IVKETV.!F42)</f>
        <v>0</v>
      </c>
      <c r="G42" s="41">
        <f>SUM(PUSMETIS!G42,'III KETV.'!G42,IVKETV.!G42)</f>
        <v>0</v>
      </c>
      <c r="H42" s="41">
        <f>SUM(PUSMETIS!H42,'III KETV.'!H42,IVKETV.!H42)</f>
        <v>0</v>
      </c>
      <c r="I42" s="41">
        <f>SUM(PUSMETIS!I42,'III KETV.'!I42,IVKETV.!I42)</f>
        <v>0</v>
      </c>
      <c r="J42" s="41">
        <f>SUM(PUSMETIS!J42,'III KETV.'!J42,IVKETV.!J42)</f>
        <v>0</v>
      </c>
      <c r="K42" s="41">
        <f>SUM(PUSMETIS!K42,'III KETV.'!K42,IVKETV.!K42)</f>
        <v>0</v>
      </c>
      <c r="L42" s="41">
        <f>SUM(PUSMETIS!L42,'III KETV.'!L42,IVKETV.!L42)</f>
        <v>0</v>
      </c>
      <c r="M42" s="22" t="e">
        <f t="shared" si="11"/>
        <v>#DIV/0!</v>
      </c>
      <c r="N42" s="22" t="e">
        <f t="shared" si="12"/>
        <v>#DIV/0!</v>
      </c>
      <c r="O42" s="22" t="e">
        <f t="shared" si="13"/>
        <v>#DIV/0!</v>
      </c>
      <c r="P42" s="22" t="e">
        <f t="shared" si="14"/>
        <v>#DIV/0!</v>
      </c>
      <c r="Q42" s="22" t="e">
        <f t="shared" si="15"/>
        <v>#DIV/0!</v>
      </c>
      <c r="R42" s="11"/>
    </row>
    <row r="43" spans="1:18" s="2" customFormat="1" ht="18" customHeight="1" x14ac:dyDescent="0.15">
      <c r="A43" s="7" t="s">
        <v>37</v>
      </c>
      <c r="B43" s="3" t="s">
        <v>3</v>
      </c>
      <c r="C43" s="41">
        <f>SUM(PUSMETIS!C43,'III KETV.'!C43,IVKETV.!C43)</f>
        <v>0</v>
      </c>
      <c r="D43" s="41">
        <f>SUM(PUSMETIS!D43,'III KETV.'!D43,IVKETV.!D43)</f>
        <v>0</v>
      </c>
      <c r="E43" s="41">
        <f>SUM(PUSMETIS!E43,'III KETV.'!E43,IVKETV.!E43)</f>
        <v>0</v>
      </c>
      <c r="F43" s="41">
        <f>SUM(PUSMETIS!F43,'III KETV.'!F43,IVKETV.!F43)</f>
        <v>0</v>
      </c>
      <c r="G43" s="41">
        <f>SUM(PUSMETIS!G43,'III KETV.'!G43,IVKETV.!G43)</f>
        <v>0</v>
      </c>
      <c r="H43" s="41">
        <f>SUM(PUSMETIS!H43,'III KETV.'!H43,IVKETV.!H43)</f>
        <v>0</v>
      </c>
      <c r="I43" s="41">
        <f>SUM(PUSMETIS!I43,'III KETV.'!I43,IVKETV.!I43)</f>
        <v>0</v>
      </c>
      <c r="J43" s="41">
        <f>SUM(PUSMETIS!J43,'III KETV.'!J43,IVKETV.!J43)</f>
        <v>0</v>
      </c>
      <c r="K43" s="41">
        <f>SUM(PUSMETIS!K43,'III KETV.'!K43,IVKETV.!K43)</f>
        <v>0</v>
      </c>
      <c r="L43" s="41">
        <f>SUM(PUSMETIS!L43,'III KETV.'!L43,IVKETV.!L43)</f>
        <v>0</v>
      </c>
      <c r="M43" s="22" t="e">
        <f t="shared" si="11"/>
        <v>#DIV/0!</v>
      </c>
      <c r="N43" s="22" t="e">
        <f t="shared" si="12"/>
        <v>#DIV/0!</v>
      </c>
      <c r="O43" s="22" t="e">
        <f t="shared" si="13"/>
        <v>#DIV/0!</v>
      </c>
      <c r="P43" s="22" t="e">
        <f t="shared" si="14"/>
        <v>#DIV/0!</v>
      </c>
      <c r="Q43" s="22" t="e">
        <f t="shared" si="15"/>
        <v>#DIV/0!</v>
      </c>
      <c r="R43" s="11"/>
    </row>
    <row r="44" spans="1:18" s="2" customFormat="1" ht="20.25" customHeight="1" x14ac:dyDescent="0.15">
      <c r="A44" s="7" t="s">
        <v>38</v>
      </c>
      <c r="B44" s="27" t="s">
        <v>17</v>
      </c>
      <c r="C44" s="41">
        <f>SUM(PUSMETIS!C44,'III KETV.'!C44,IVKETV.!C44)</f>
        <v>0</v>
      </c>
      <c r="D44" s="41">
        <f>SUM(PUSMETIS!D44,'III KETV.'!D44,IVKETV.!D44)</f>
        <v>0</v>
      </c>
      <c r="E44" s="41">
        <f>SUM(PUSMETIS!E44,'III KETV.'!E44,IVKETV.!E44)</f>
        <v>0</v>
      </c>
      <c r="F44" s="41">
        <f>SUM(PUSMETIS!F44,'III KETV.'!F44,IVKETV.!F44)</f>
        <v>0</v>
      </c>
      <c r="G44" s="41">
        <f>SUM(PUSMETIS!G44,'III KETV.'!G44,IVKETV.!G44)</f>
        <v>0</v>
      </c>
      <c r="H44" s="41">
        <f>SUM(PUSMETIS!H44,'III KETV.'!H44,IVKETV.!H44)</f>
        <v>0</v>
      </c>
      <c r="I44" s="41">
        <f>SUM(PUSMETIS!I44,'III KETV.'!I44,IVKETV.!I44)</f>
        <v>0</v>
      </c>
      <c r="J44" s="41">
        <f>SUM(PUSMETIS!J44,'III KETV.'!J44,IVKETV.!J44)</f>
        <v>0</v>
      </c>
      <c r="K44" s="41">
        <f>SUM(PUSMETIS!K44,'III KETV.'!K44,IVKETV.!K44)</f>
        <v>0</v>
      </c>
      <c r="L44" s="41">
        <f>SUM(PUSMETIS!L44,'III KETV.'!L44,IVKETV.!L44)</f>
        <v>0</v>
      </c>
      <c r="M44" s="22" t="e">
        <f t="shared" si="11"/>
        <v>#DIV/0!</v>
      </c>
      <c r="N44" s="22" t="e">
        <f t="shared" si="12"/>
        <v>#DIV/0!</v>
      </c>
      <c r="O44" s="22" t="e">
        <f t="shared" si="13"/>
        <v>#DIV/0!</v>
      </c>
      <c r="P44" s="22" t="e">
        <f t="shared" si="14"/>
        <v>#DIV/0!</v>
      </c>
      <c r="Q44" s="22" t="e">
        <f t="shared" si="15"/>
        <v>#DIV/0!</v>
      </c>
      <c r="R44" s="11"/>
    </row>
    <row r="45" spans="1:18" s="2" customFormat="1" ht="18.75" customHeight="1" x14ac:dyDescent="0.15">
      <c r="A45" s="7" t="s">
        <v>39</v>
      </c>
      <c r="B45" s="3" t="s">
        <v>18</v>
      </c>
      <c r="C45" s="41">
        <f>SUM(PUSMETIS!C45,'III KETV.'!C45,IVKETV.!C45)</f>
        <v>0</v>
      </c>
      <c r="D45" s="41">
        <f>SUM(PUSMETIS!D45,'III KETV.'!D45,IVKETV.!D45)</f>
        <v>0</v>
      </c>
      <c r="E45" s="41">
        <f>SUM(PUSMETIS!E45,'III KETV.'!E45,IVKETV.!E45)</f>
        <v>0</v>
      </c>
      <c r="F45" s="41">
        <f>SUM(PUSMETIS!F45,'III KETV.'!F45,IVKETV.!F45)</f>
        <v>0</v>
      </c>
      <c r="G45" s="41">
        <f>SUM(PUSMETIS!G45,'III KETV.'!G45,IVKETV.!G45)</f>
        <v>0</v>
      </c>
      <c r="H45" s="41">
        <f>SUM(PUSMETIS!H45,'III KETV.'!H45,IVKETV.!H45)</f>
        <v>0</v>
      </c>
      <c r="I45" s="41">
        <f>SUM(PUSMETIS!I45,'III KETV.'!I45,IVKETV.!I45)</f>
        <v>0</v>
      </c>
      <c r="J45" s="41">
        <f>SUM(PUSMETIS!J45,'III KETV.'!J45,IVKETV.!J45)</f>
        <v>0</v>
      </c>
      <c r="K45" s="41">
        <f>SUM(PUSMETIS!K45,'III KETV.'!K45,IVKETV.!K45)</f>
        <v>0</v>
      </c>
      <c r="L45" s="41">
        <f>SUM(PUSMETIS!L45,'III KETV.'!L45,IVKETV.!L45)</f>
        <v>0</v>
      </c>
      <c r="M45" s="22" t="e">
        <f t="shared" si="11"/>
        <v>#DIV/0!</v>
      </c>
      <c r="N45" s="22" t="e">
        <f t="shared" si="12"/>
        <v>#DIV/0!</v>
      </c>
      <c r="O45" s="22" t="e">
        <f t="shared" si="13"/>
        <v>#DIV/0!</v>
      </c>
      <c r="P45" s="22" t="e">
        <f t="shared" si="14"/>
        <v>#DIV/0!</v>
      </c>
      <c r="Q45" s="22" t="e">
        <f t="shared" si="15"/>
        <v>#DIV/0!</v>
      </c>
      <c r="R45" s="11"/>
    </row>
    <row r="46" spans="1:18" ht="24" customHeight="1" x14ac:dyDescent="0.2">
      <c r="A46" s="7" t="s">
        <v>89</v>
      </c>
      <c r="B46" s="3" t="s">
        <v>19</v>
      </c>
      <c r="C46" s="41">
        <f>SUM(PUSMETIS!C46,'III KETV.'!C46,IVKETV.!C46)</f>
        <v>0</v>
      </c>
      <c r="D46" s="41">
        <f>SUM(PUSMETIS!D46,'III KETV.'!D46,IVKETV.!D46)</f>
        <v>0</v>
      </c>
      <c r="E46" s="41">
        <f>SUM(PUSMETIS!E46,'III KETV.'!E46,IVKETV.!E46)</f>
        <v>0</v>
      </c>
      <c r="F46" s="41">
        <f>SUM(PUSMETIS!F46,'III KETV.'!F46,IVKETV.!F46)</f>
        <v>0</v>
      </c>
      <c r="G46" s="41">
        <f>SUM(PUSMETIS!G46,'III KETV.'!G46,IVKETV.!G46)</f>
        <v>0</v>
      </c>
      <c r="H46" s="41">
        <f>SUM(PUSMETIS!H46,'III KETV.'!H46,IVKETV.!H46)</f>
        <v>0</v>
      </c>
      <c r="I46" s="41">
        <f>SUM(PUSMETIS!I46,'III KETV.'!I46,IVKETV.!I46)</f>
        <v>0</v>
      </c>
      <c r="J46" s="41">
        <f>SUM(PUSMETIS!J46,'III KETV.'!J46,IVKETV.!J46)</f>
        <v>0</v>
      </c>
      <c r="K46" s="41">
        <f>SUM(PUSMETIS!K46,'III KETV.'!K46,IVKETV.!K46)</f>
        <v>0</v>
      </c>
      <c r="L46" s="41">
        <f>SUM(PUSMETIS!L46,'III KETV.'!L46,IVKETV.!L46)</f>
        <v>0</v>
      </c>
      <c r="M46" s="22" t="e">
        <f t="shared" si="11"/>
        <v>#DIV/0!</v>
      </c>
      <c r="N46" s="22" t="e">
        <f t="shared" si="12"/>
        <v>#DIV/0!</v>
      </c>
      <c r="O46" s="22" t="e">
        <f t="shared" si="13"/>
        <v>#DIV/0!</v>
      </c>
      <c r="P46" s="22" t="e">
        <f t="shared" si="14"/>
        <v>#DIV/0!</v>
      </c>
      <c r="Q46" s="22" t="e">
        <f t="shared" si="15"/>
        <v>#DIV/0!</v>
      </c>
      <c r="R46" s="11"/>
    </row>
    <row r="47" spans="1:18" ht="29.25" customHeight="1" x14ac:dyDescent="0.2">
      <c r="A47" s="7" t="s">
        <v>1</v>
      </c>
      <c r="B47" s="57" t="s">
        <v>71</v>
      </c>
      <c r="C47" s="176">
        <f>SUM(PUSMETIS!C47+'III KETV.'!C47:G47+IVKETV.!C47)</f>
        <v>0</v>
      </c>
      <c r="D47" s="177"/>
      <c r="E47" s="177"/>
      <c r="F47" s="177"/>
      <c r="G47" s="178"/>
      <c r="H47" s="176">
        <f>SUM(PUSMETIS!H47,'III KETV.'!H47:L47,IVKETV.!H47)</f>
        <v>0</v>
      </c>
      <c r="I47" s="177"/>
      <c r="J47" s="177"/>
      <c r="K47" s="177"/>
      <c r="L47" s="178"/>
      <c r="M47" s="160" t="e">
        <f>H47*100/C47</f>
        <v>#DIV/0!</v>
      </c>
      <c r="N47" s="161"/>
      <c r="O47" s="161"/>
      <c r="P47" s="161"/>
      <c r="Q47" s="162"/>
      <c r="R47" s="12"/>
    </row>
    <row r="48" spans="1:18" ht="29.25" customHeight="1" x14ac:dyDescent="0.2">
      <c r="A48" s="7" t="s">
        <v>139</v>
      </c>
      <c r="B48" s="57" t="s">
        <v>101</v>
      </c>
      <c r="C48" s="176">
        <f>SUM(PUSMETIS!C48+'III KETV.'!C48:G48+IVKETV.!C48)</f>
        <v>0</v>
      </c>
      <c r="D48" s="177"/>
      <c r="E48" s="177"/>
      <c r="F48" s="177"/>
      <c r="G48" s="178"/>
      <c r="H48" s="176">
        <f>SUM(PUSMETIS!H48,'III KETV.'!H48:L48,IVKETV.!H48)</f>
        <v>0</v>
      </c>
      <c r="I48" s="177"/>
      <c r="J48" s="177"/>
      <c r="K48" s="177"/>
      <c r="L48" s="178"/>
      <c r="M48" s="160" t="e">
        <f>H48*100/C48</f>
        <v>#DIV/0!</v>
      </c>
      <c r="N48" s="161"/>
      <c r="O48" s="161"/>
      <c r="P48" s="161"/>
      <c r="Q48" s="162"/>
      <c r="R48" s="56"/>
    </row>
    <row r="49" spans="1:18" ht="29.25" customHeight="1" x14ac:dyDescent="0.2">
      <c r="A49" s="39" t="s">
        <v>2</v>
      </c>
      <c r="B49" s="57" t="s">
        <v>333</v>
      </c>
      <c r="C49" s="176">
        <f>SUM(PUSMETIS!C49+'III KETV.'!C49:G49+IVKETV.!C49)</f>
        <v>0</v>
      </c>
      <c r="D49" s="177"/>
      <c r="E49" s="177"/>
      <c r="F49" s="177"/>
      <c r="G49" s="178"/>
      <c r="H49" s="176">
        <f>SUM(PUSMETIS!H49,'III KETV.'!H49:L49,IVKETV.!H49)</f>
        <v>0</v>
      </c>
      <c r="I49" s="177"/>
      <c r="J49" s="177"/>
      <c r="K49" s="177"/>
      <c r="L49" s="178"/>
      <c r="M49" s="160" t="e">
        <f>H49*100/C49</f>
        <v>#DIV/0!</v>
      </c>
      <c r="N49" s="161"/>
      <c r="O49" s="161"/>
      <c r="P49" s="161"/>
      <c r="Q49" s="162"/>
      <c r="R49" s="56"/>
    </row>
    <row r="50" spans="1:18" ht="36" customHeight="1" x14ac:dyDescent="0.2">
      <c r="A50" s="39" t="s">
        <v>7</v>
      </c>
      <c r="B50" s="3" t="s">
        <v>57</v>
      </c>
      <c r="C50" s="176">
        <f>SUM(PUSMETIS!C50+'III KETV.'!C50:G50+IVKETV.!C50)</f>
        <v>56</v>
      </c>
      <c r="D50" s="177"/>
      <c r="E50" s="177"/>
      <c r="F50" s="177"/>
      <c r="G50" s="178"/>
      <c r="H50" s="176">
        <f>SUM(PUSMETIS!H50,'III KETV.'!H50:L50,IVKETV.!H50)</f>
        <v>0</v>
      </c>
      <c r="I50" s="177"/>
      <c r="J50" s="177"/>
      <c r="K50" s="177"/>
      <c r="L50" s="178"/>
      <c r="M50" s="160">
        <f t="shared" ref="M50:M71" si="16">H50*100/C50</f>
        <v>0</v>
      </c>
      <c r="N50" s="161"/>
      <c r="O50" s="161"/>
      <c r="P50" s="161"/>
      <c r="Q50" s="162"/>
      <c r="R50" s="13"/>
    </row>
    <row r="51" spans="1:18" ht="44.25" customHeight="1" x14ac:dyDescent="0.2">
      <c r="A51" s="39" t="s">
        <v>60</v>
      </c>
      <c r="B51" s="3" t="s">
        <v>96</v>
      </c>
      <c r="C51" s="176">
        <f>SUM(PUSMETIS!C51+'III KETV.'!C51:G51+IVKETV.!C51)</f>
        <v>56</v>
      </c>
      <c r="D51" s="177"/>
      <c r="E51" s="177"/>
      <c r="F51" s="177"/>
      <c r="G51" s="178"/>
      <c r="H51" s="176">
        <f>SUM(PUSMETIS!H51,'III KETV.'!H51:L51,IVKETV.!H51)</f>
        <v>0</v>
      </c>
      <c r="I51" s="177"/>
      <c r="J51" s="177"/>
      <c r="K51" s="177"/>
      <c r="L51" s="178"/>
      <c r="M51" s="160">
        <f t="shared" si="16"/>
        <v>0</v>
      </c>
      <c r="N51" s="161"/>
      <c r="O51" s="161"/>
      <c r="P51" s="161"/>
      <c r="Q51" s="162"/>
      <c r="R51" s="14"/>
    </row>
    <row r="52" spans="1:18" ht="18.75" customHeight="1" x14ac:dyDescent="0.2">
      <c r="A52" s="39" t="s">
        <v>358</v>
      </c>
      <c r="B52" s="3" t="s">
        <v>54</v>
      </c>
      <c r="C52" s="176">
        <f>SUM(PUSMETIS!C52+'III KETV.'!C52:G52+IVKETV.!C52)</f>
        <v>35</v>
      </c>
      <c r="D52" s="177"/>
      <c r="E52" s="177"/>
      <c r="F52" s="177"/>
      <c r="G52" s="178"/>
      <c r="H52" s="176">
        <f>SUM(PUSMETIS!H52,'III KETV.'!H52:L52,IVKETV.!H52)</f>
        <v>0</v>
      </c>
      <c r="I52" s="177"/>
      <c r="J52" s="177"/>
      <c r="K52" s="177"/>
      <c r="L52" s="178"/>
      <c r="M52" s="160">
        <f t="shared" si="16"/>
        <v>0</v>
      </c>
      <c r="N52" s="161"/>
      <c r="O52" s="161"/>
      <c r="P52" s="161"/>
      <c r="Q52" s="162"/>
      <c r="R52" s="14"/>
    </row>
    <row r="53" spans="1:18" ht="18.75" customHeight="1" x14ac:dyDescent="0.2">
      <c r="A53" s="39" t="s">
        <v>359</v>
      </c>
      <c r="B53" s="3" t="s">
        <v>55</v>
      </c>
      <c r="C53" s="176">
        <f>SUM(PUSMETIS!C53+'III KETV.'!C53:G53+IVKETV.!C53)</f>
        <v>8</v>
      </c>
      <c r="D53" s="177"/>
      <c r="E53" s="177"/>
      <c r="F53" s="177"/>
      <c r="G53" s="178"/>
      <c r="H53" s="176">
        <f>SUM(PUSMETIS!H53,'III KETV.'!H53:L53,IVKETV.!H53)</f>
        <v>0</v>
      </c>
      <c r="I53" s="177"/>
      <c r="J53" s="177"/>
      <c r="K53" s="177"/>
      <c r="L53" s="178"/>
      <c r="M53" s="160">
        <f t="shared" si="16"/>
        <v>0</v>
      </c>
      <c r="N53" s="161"/>
      <c r="O53" s="161"/>
      <c r="P53" s="161"/>
      <c r="Q53" s="162"/>
      <c r="R53" s="14"/>
    </row>
    <row r="54" spans="1:18" ht="25.5" customHeight="1" x14ac:dyDescent="0.2">
      <c r="A54" s="39" t="s">
        <v>360</v>
      </c>
      <c r="B54" s="3" t="s">
        <v>56</v>
      </c>
      <c r="C54" s="176">
        <f>SUM(PUSMETIS!C54+'III KETV.'!C54:G54+IVKETV.!C54)</f>
        <v>13</v>
      </c>
      <c r="D54" s="177"/>
      <c r="E54" s="177"/>
      <c r="F54" s="177"/>
      <c r="G54" s="178"/>
      <c r="H54" s="176">
        <f>SUM(PUSMETIS!H54,'III KETV.'!H54:L54,IVKETV.!H54)</f>
        <v>0</v>
      </c>
      <c r="I54" s="177"/>
      <c r="J54" s="177"/>
      <c r="K54" s="177"/>
      <c r="L54" s="178"/>
      <c r="M54" s="160">
        <f t="shared" si="16"/>
        <v>0</v>
      </c>
      <c r="N54" s="161"/>
      <c r="O54" s="161"/>
      <c r="P54" s="161"/>
      <c r="Q54" s="162"/>
      <c r="R54" s="14"/>
    </row>
    <row r="55" spans="1:18" ht="35.25" customHeight="1" x14ac:dyDescent="0.2">
      <c r="A55" s="39" t="s">
        <v>61</v>
      </c>
      <c r="B55" s="3" t="s">
        <v>104</v>
      </c>
      <c r="C55" s="176">
        <f>SUM(PUSMETIS!C55+'III KETV.'!C55:G55+IVKETV.!C55)</f>
        <v>0</v>
      </c>
      <c r="D55" s="177"/>
      <c r="E55" s="177"/>
      <c r="F55" s="177"/>
      <c r="G55" s="178"/>
      <c r="H55" s="176">
        <f>SUM(PUSMETIS!H55,'III KETV.'!H55:L55,IVKETV.!H55)</f>
        <v>0</v>
      </c>
      <c r="I55" s="177"/>
      <c r="J55" s="177"/>
      <c r="K55" s="177"/>
      <c r="L55" s="178"/>
      <c r="M55" s="160" t="e">
        <f t="shared" si="16"/>
        <v>#DIV/0!</v>
      </c>
      <c r="N55" s="161"/>
      <c r="O55" s="161"/>
      <c r="P55" s="161"/>
      <c r="Q55" s="162"/>
      <c r="R55" s="14"/>
    </row>
    <row r="56" spans="1:18" ht="21.75" customHeight="1" x14ac:dyDescent="0.2">
      <c r="A56" s="39" t="s">
        <v>361</v>
      </c>
      <c r="B56" s="3" t="s">
        <v>54</v>
      </c>
      <c r="C56" s="176">
        <f>SUM(PUSMETIS!C56+'III KETV.'!C56:G56+IVKETV.!C56)</f>
        <v>0</v>
      </c>
      <c r="D56" s="177"/>
      <c r="E56" s="177"/>
      <c r="F56" s="177"/>
      <c r="G56" s="178"/>
      <c r="H56" s="176">
        <f>SUM(PUSMETIS!H56,'III KETV.'!H56:L56,IVKETV.!H56)</f>
        <v>0</v>
      </c>
      <c r="I56" s="177"/>
      <c r="J56" s="177"/>
      <c r="K56" s="177"/>
      <c r="L56" s="178"/>
      <c r="M56" s="160" t="e">
        <f t="shared" si="16"/>
        <v>#DIV/0!</v>
      </c>
      <c r="N56" s="161"/>
      <c r="O56" s="161"/>
      <c r="P56" s="161"/>
      <c r="Q56" s="162"/>
      <c r="R56" s="14"/>
    </row>
    <row r="57" spans="1:18" ht="21.75" customHeight="1" x14ac:dyDescent="0.2">
      <c r="A57" s="39" t="s">
        <v>362</v>
      </c>
      <c r="B57" s="3" t="s">
        <v>55</v>
      </c>
      <c r="C57" s="176">
        <f>SUM(PUSMETIS!C57+'III KETV.'!C57:G57+IVKETV.!C57)</f>
        <v>0</v>
      </c>
      <c r="D57" s="177"/>
      <c r="E57" s="177"/>
      <c r="F57" s="177"/>
      <c r="G57" s="178"/>
      <c r="H57" s="176">
        <f>SUM(PUSMETIS!H57,'III KETV.'!H57:L57,IVKETV.!H57)</f>
        <v>0</v>
      </c>
      <c r="I57" s="177"/>
      <c r="J57" s="177"/>
      <c r="K57" s="177"/>
      <c r="L57" s="178"/>
      <c r="M57" s="160" t="e">
        <f t="shared" si="16"/>
        <v>#DIV/0!</v>
      </c>
      <c r="N57" s="161"/>
      <c r="O57" s="161"/>
      <c r="P57" s="161"/>
      <c r="Q57" s="162"/>
      <c r="R57" s="14"/>
    </row>
    <row r="58" spans="1:18" ht="18" customHeight="1" x14ac:dyDescent="0.2">
      <c r="A58" s="39" t="s">
        <v>363</v>
      </c>
      <c r="B58" s="3" t="s">
        <v>56</v>
      </c>
      <c r="C58" s="176">
        <f>SUM(PUSMETIS!C58+'III KETV.'!C58:G58+IVKETV.!C58)</f>
        <v>0</v>
      </c>
      <c r="D58" s="177"/>
      <c r="E58" s="177"/>
      <c r="F58" s="177"/>
      <c r="G58" s="178"/>
      <c r="H58" s="176">
        <f>SUM(PUSMETIS!H58,'III KETV.'!H58:L58,IVKETV.!H58)</f>
        <v>0</v>
      </c>
      <c r="I58" s="177"/>
      <c r="J58" s="177"/>
      <c r="K58" s="177"/>
      <c r="L58" s="178"/>
      <c r="M58" s="160" t="e">
        <f t="shared" si="16"/>
        <v>#DIV/0!</v>
      </c>
      <c r="N58" s="161"/>
      <c r="O58" s="161"/>
      <c r="P58" s="161"/>
      <c r="Q58" s="162"/>
      <c r="R58" s="14"/>
    </row>
    <row r="59" spans="1:18" ht="36" customHeight="1" x14ac:dyDescent="0.2">
      <c r="A59" s="39" t="s">
        <v>43</v>
      </c>
      <c r="B59" s="5" t="s">
        <v>74</v>
      </c>
      <c r="C59" s="176">
        <f>SUM(PUSMETIS!C59+'III KETV.'!C59:G59+IVKETV.!C59)</f>
        <v>180</v>
      </c>
      <c r="D59" s="177"/>
      <c r="E59" s="177"/>
      <c r="F59" s="177"/>
      <c r="G59" s="178"/>
      <c r="H59" s="176">
        <f>SUM(PUSMETIS!H59,'III KETV.'!H59:L59,IVKETV.!H59)</f>
        <v>0</v>
      </c>
      <c r="I59" s="177"/>
      <c r="J59" s="177"/>
      <c r="K59" s="177"/>
      <c r="L59" s="178"/>
      <c r="M59" s="160">
        <f t="shared" si="16"/>
        <v>0</v>
      </c>
      <c r="N59" s="161"/>
      <c r="O59" s="161"/>
      <c r="P59" s="161"/>
      <c r="Q59" s="162"/>
      <c r="R59" s="14"/>
    </row>
    <row r="60" spans="1:18" ht="44.25" customHeight="1" x14ac:dyDescent="0.2">
      <c r="A60" s="39" t="s">
        <v>62</v>
      </c>
      <c r="B60" s="3" t="s">
        <v>97</v>
      </c>
      <c r="C60" s="176">
        <f>SUM(PUSMETIS!C60+'III KETV.'!C60:G60+IVKETV.!C60)</f>
        <v>180</v>
      </c>
      <c r="D60" s="177"/>
      <c r="E60" s="177"/>
      <c r="F60" s="177"/>
      <c r="G60" s="178"/>
      <c r="H60" s="176">
        <f>SUM(PUSMETIS!H60,'III KETV.'!H60:L60,IVKETV.!H60)</f>
        <v>0</v>
      </c>
      <c r="I60" s="177"/>
      <c r="J60" s="177"/>
      <c r="K60" s="177"/>
      <c r="L60" s="178"/>
      <c r="M60" s="160">
        <f t="shared" si="16"/>
        <v>0</v>
      </c>
      <c r="N60" s="161"/>
      <c r="O60" s="161"/>
      <c r="P60" s="161"/>
      <c r="Q60" s="162"/>
      <c r="R60" s="14"/>
    </row>
    <row r="61" spans="1:18" ht="40.5" customHeight="1" x14ac:dyDescent="0.2">
      <c r="A61" s="39" t="s">
        <v>63</v>
      </c>
      <c r="B61" s="3" t="s">
        <v>105</v>
      </c>
      <c r="C61" s="176">
        <f>SUM(PUSMETIS!C61+'III KETV.'!C61:G61+IVKETV.!C61)</f>
        <v>0</v>
      </c>
      <c r="D61" s="177"/>
      <c r="E61" s="177"/>
      <c r="F61" s="177"/>
      <c r="G61" s="178"/>
      <c r="H61" s="176">
        <f>SUM(PUSMETIS!H61,'III KETV.'!H61:L61,IVKETV.!H61)</f>
        <v>0</v>
      </c>
      <c r="I61" s="177"/>
      <c r="J61" s="177"/>
      <c r="K61" s="177"/>
      <c r="L61" s="178"/>
      <c r="M61" s="160" t="e">
        <f t="shared" si="16"/>
        <v>#DIV/0!</v>
      </c>
      <c r="N61" s="161"/>
      <c r="O61" s="161"/>
      <c r="P61" s="161"/>
      <c r="Q61" s="162"/>
      <c r="R61" s="14"/>
    </row>
    <row r="62" spans="1:18" ht="31.5" customHeight="1" x14ac:dyDescent="0.2">
      <c r="A62" s="39" t="s">
        <v>44</v>
      </c>
      <c r="B62" s="5" t="s">
        <v>72</v>
      </c>
      <c r="C62" s="176">
        <f>SUM(PUSMETIS!C62+'III KETV.'!C62:G62+IVKETV.!C62)</f>
        <v>14</v>
      </c>
      <c r="D62" s="177"/>
      <c r="E62" s="177"/>
      <c r="F62" s="177"/>
      <c r="G62" s="178"/>
      <c r="H62" s="176">
        <f>SUM(PUSMETIS!H62,'III KETV.'!H62:L62,IVKETV.!H62)</f>
        <v>0</v>
      </c>
      <c r="I62" s="177"/>
      <c r="J62" s="177"/>
      <c r="K62" s="177"/>
      <c r="L62" s="178"/>
      <c r="M62" s="160">
        <f t="shared" si="16"/>
        <v>0</v>
      </c>
      <c r="N62" s="161"/>
      <c r="O62" s="161"/>
      <c r="P62" s="161"/>
      <c r="Q62" s="162"/>
      <c r="R62" s="14"/>
    </row>
    <row r="63" spans="1:18" ht="38.25" customHeight="1" x14ac:dyDescent="0.2">
      <c r="A63" s="39" t="s">
        <v>64</v>
      </c>
      <c r="B63" s="3" t="s">
        <v>98</v>
      </c>
      <c r="C63" s="176">
        <f>SUM(PUSMETIS!C63+'III KETV.'!C63:G63+IVKETV.!C63)</f>
        <v>14</v>
      </c>
      <c r="D63" s="177"/>
      <c r="E63" s="177"/>
      <c r="F63" s="177"/>
      <c r="G63" s="178"/>
      <c r="H63" s="176">
        <f>SUM(PUSMETIS!H63,'III KETV.'!H63:L63,IVKETV.!H63)</f>
        <v>0</v>
      </c>
      <c r="I63" s="177"/>
      <c r="J63" s="177"/>
      <c r="K63" s="177"/>
      <c r="L63" s="178"/>
      <c r="M63" s="160">
        <f t="shared" si="16"/>
        <v>0</v>
      </c>
      <c r="N63" s="161"/>
      <c r="O63" s="161"/>
      <c r="P63" s="161"/>
      <c r="Q63" s="162"/>
      <c r="R63" s="14"/>
    </row>
    <row r="64" spans="1:18" ht="39" customHeight="1" x14ac:dyDescent="0.2">
      <c r="A64" s="39" t="s">
        <v>65</v>
      </c>
      <c r="B64" s="3" t="s">
        <v>106</v>
      </c>
      <c r="C64" s="176">
        <f>SUM(PUSMETIS!C64+'III KETV.'!C64:G64+IVKETV.!C64)</f>
        <v>0</v>
      </c>
      <c r="D64" s="177"/>
      <c r="E64" s="177"/>
      <c r="F64" s="177"/>
      <c r="G64" s="178"/>
      <c r="H64" s="176">
        <f>SUM(PUSMETIS!H64,'III KETV.'!H64:L64,IVKETV.!H64)</f>
        <v>0</v>
      </c>
      <c r="I64" s="177"/>
      <c r="J64" s="177"/>
      <c r="K64" s="177"/>
      <c r="L64" s="178"/>
      <c r="M64" s="160" t="e">
        <f t="shared" si="16"/>
        <v>#DIV/0!</v>
      </c>
      <c r="N64" s="161"/>
      <c r="O64" s="161"/>
      <c r="P64" s="161"/>
      <c r="Q64" s="162"/>
      <c r="R64" s="14"/>
    </row>
    <row r="65" spans="1:18" ht="39" customHeight="1" x14ac:dyDescent="0.2">
      <c r="A65" s="39" t="s">
        <v>45</v>
      </c>
      <c r="B65" s="5" t="s">
        <v>73</v>
      </c>
      <c r="C65" s="176">
        <f>SUM(PUSMETIS!C65+'III KETV.'!C65:G65+IVKETV.!C65)</f>
        <v>51</v>
      </c>
      <c r="D65" s="177"/>
      <c r="E65" s="177"/>
      <c r="F65" s="177"/>
      <c r="G65" s="178"/>
      <c r="H65" s="176">
        <f>SUM(PUSMETIS!H65,'III KETV.'!H65:L65,IVKETV.!H65)</f>
        <v>0</v>
      </c>
      <c r="I65" s="177"/>
      <c r="J65" s="177"/>
      <c r="K65" s="177"/>
      <c r="L65" s="178"/>
      <c r="M65" s="160">
        <f t="shared" si="16"/>
        <v>0</v>
      </c>
      <c r="N65" s="161"/>
      <c r="O65" s="161"/>
      <c r="P65" s="161"/>
      <c r="Q65" s="162"/>
      <c r="R65" s="12"/>
    </row>
    <row r="66" spans="1:18" ht="37.5" customHeight="1" x14ac:dyDescent="0.2">
      <c r="A66" s="39" t="s">
        <v>46</v>
      </c>
      <c r="B66" s="3" t="s">
        <v>99</v>
      </c>
      <c r="C66" s="176">
        <f>SUM(PUSMETIS!C66+'III KETV.'!C66:G66+IVKETV.!C66)</f>
        <v>51</v>
      </c>
      <c r="D66" s="177"/>
      <c r="E66" s="177"/>
      <c r="F66" s="177"/>
      <c r="G66" s="178"/>
      <c r="H66" s="176">
        <f>SUM(PUSMETIS!H66,'III KETV.'!H66:L66,IVKETV.!H66)</f>
        <v>0</v>
      </c>
      <c r="I66" s="177"/>
      <c r="J66" s="177"/>
      <c r="K66" s="177"/>
      <c r="L66" s="178"/>
      <c r="M66" s="160">
        <f t="shared" si="16"/>
        <v>0</v>
      </c>
      <c r="N66" s="161"/>
      <c r="O66" s="161"/>
      <c r="P66" s="161"/>
      <c r="Q66" s="162"/>
      <c r="R66" s="14"/>
    </row>
    <row r="67" spans="1:18" ht="35.25" customHeight="1" x14ac:dyDescent="0.2">
      <c r="A67" s="39" t="s">
        <v>47</v>
      </c>
      <c r="B67" s="3" t="s">
        <v>106</v>
      </c>
      <c r="C67" s="176">
        <f>SUM(PUSMETIS!C67+'III KETV.'!C67:G67+IVKETV.!C67)</f>
        <v>0</v>
      </c>
      <c r="D67" s="177"/>
      <c r="E67" s="177"/>
      <c r="F67" s="177"/>
      <c r="G67" s="178"/>
      <c r="H67" s="176">
        <f>SUM(PUSMETIS!H67,'III KETV.'!H67:L67,IVKETV.!H67)</f>
        <v>0</v>
      </c>
      <c r="I67" s="177"/>
      <c r="J67" s="177"/>
      <c r="K67" s="177"/>
      <c r="L67" s="178"/>
      <c r="M67" s="160" t="e">
        <f t="shared" si="16"/>
        <v>#DIV/0!</v>
      </c>
      <c r="N67" s="161"/>
      <c r="O67" s="161"/>
      <c r="P67" s="161"/>
      <c r="Q67" s="162"/>
      <c r="R67" s="14"/>
    </row>
    <row r="68" spans="1:18" ht="30" customHeight="1" x14ac:dyDescent="0.2">
      <c r="A68" s="39" t="s">
        <v>364</v>
      </c>
      <c r="B68" s="5" t="s">
        <v>137</v>
      </c>
      <c r="C68" s="176">
        <f>SUM(PUSMETIS!C68+'III KETV.'!C68:G68+IVKETV.!C68)</f>
        <v>180</v>
      </c>
      <c r="D68" s="177"/>
      <c r="E68" s="177"/>
      <c r="F68" s="177"/>
      <c r="G68" s="178"/>
      <c r="H68" s="176">
        <f>SUM(PUSMETIS!H68,'III KETV.'!H68:L68,IVKETV.!H68)</f>
        <v>0</v>
      </c>
      <c r="I68" s="177"/>
      <c r="J68" s="177"/>
      <c r="K68" s="177"/>
      <c r="L68" s="178"/>
      <c r="M68" s="160">
        <f t="shared" si="16"/>
        <v>0</v>
      </c>
      <c r="N68" s="161"/>
      <c r="O68" s="161"/>
      <c r="P68" s="161"/>
      <c r="Q68" s="162"/>
      <c r="R68" s="12"/>
    </row>
    <row r="69" spans="1:18" ht="42" customHeight="1" x14ac:dyDescent="0.2">
      <c r="A69" s="96" t="s">
        <v>365</v>
      </c>
      <c r="B69" s="3" t="s">
        <v>100</v>
      </c>
      <c r="C69" s="176">
        <f>SUM(PUSMETIS!C69+'III KETV.'!C69:G69+IVKETV.!C69)</f>
        <v>180</v>
      </c>
      <c r="D69" s="177"/>
      <c r="E69" s="177"/>
      <c r="F69" s="177"/>
      <c r="G69" s="178"/>
      <c r="H69" s="176">
        <f>SUM(PUSMETIS!H69,'III KETV.'!H69:L69,IVKETV.!H69)</f>
        <v>0</v>
      </c>
      <c r="I69" s="177"/>
      <c r="J69" s="177"/>
      <c r="K69" s="177"/>
      <c r="L69" s="178"/>
      <c r="M69" s="160">
        <f t="shared" si="16"/>
        <v>0</v>
      </c>
      <c r="N69" s="161"/>
      <c r="O69" s="161"/>
      <c r="P69" s="161"/>
      <c r="Q69" s="162"/>
      <c r="R69" s="12"/>
    </row>
    <row r="70" spans="1:18" ht="36" customHeight="1" x14ac:dyDescent="0.2">
      <c r="A70" s="96" t="s">
        <v>366</v>
      </c>
      <c r="B70" s="3" t="s">
        <v>107</v>
      </c>
      <c r="C70" s="176">
        <f>SUM(PUSMETIS!C70+'III KETV.'!C70:G70+IVKETV.!C70)</f>
        <v>0</v>
      </c>
      <c r="D70" s="177"/>
      <c r="E70" s="177"/>
      <c r="F70" s="177"/>
      <c r="G70" s="178"/>
      <c r="H70" s="176">
        <f>SUM(PUSMETIS!H70,'III KETV.'!H70:L70,IVKETV.!H70)</f>
        <v>0</v>
      </c>
      <c r="I70" s="177"/>
      <c r="J70" s="177"/>
      <c r="K70" s="177"/>
      <c r="L70" s="178"/>
      <c r="M70" s="160" t="e">
        <f t="shared" si="16"/>
        <v>#DIV/0!</v>
      </c>
      <c r="N70" s="161"/>
      <c r="O70" s="161"/>
      <c r="P70" s="161"/>
      <c r="Q70" s="162"/>
      <c r="R70" s="12"/>
    </row>
    <row r="71" spans="1:18" s="2" customFormat="1" ht="27.75" customHeight="1" x14ac:dyDescent="0.2">
      <c r="A71" s="96" t="s">
        <v>453</v>
      </c>
      <c r="B71" s="30" t="s">
        <v>78</v>
      </c>
      <c r="C71" s="176">
        <f>SUM(PUSMETIS!C71+'III KETV.'!C71:G71+IVKETV.!C71)</f>
        <v>4</v>
      </c>
      <c r="D71" s="177"/>
      <c r="E71" s="177"/>
      <c r="F71" s="177"/>
      <c r="G71" s="178"/>
      <c r="H71" s="176">
        <f>SUM(PUSMETIS!H71,'III KETV.'!H71:L71,IVKETV.!H71)</f>
        <v>0</v>
      </c>
      <c r="I71" s="177"/>
      <c r="J71" s="177"/>
      <c r="K71" s="177"/>
      <c r="L71" s="178"/>
      <c r="M71" s="160">
        <f t="shared" si="16"/>
        <v>0</v>
      </c>
      <c r="N71" s="161"/>
      <c r="O71" s="161"/>
      <c r="P71" s="161"/>
      <c r="Q71" s="162"/>
      <c r="R71" s="12"/>
    </row>
    <row r="72" spans="1:18" s="79" customFormat="1" ht="28.5" customHeight="1" x14ac:dyDescent="0.2">
      <c r="A72" s="97" t="s">
        <v>454</v>
      </c>
      <c r="B72" s="92" t="s">
        <v>388</v>
      </c>
      <c r="C72" s="176">
        <f>SUM(PUSMETIS!C72+'III KETV.'!C72:G72+IVKETV.!C72)</f>
        <v>2</v>
      </c>
      <c r="D72" s="177"/>
      <c r="E72" s="177"/>
      <c r="F72" s="177"/>
      <c r="G72" s="178"/>
      <c r="H72" s="176">
        <f>SUM(PUSMETIS!H72,'III KETV.'!H72:L72,IVKETV.!H72)</f>
        <v>0</v>
      </c>
      <c r="I72" s="177"/>
      <c r="J72" s="177"/>
      <c r="K72" s="177"/>
      <c r="L72" s="178"/>
      <c r="M72" s="160">
        <f t="shared" ref="M72:M78" si="17">H72*100/C72</f>
        <v>0</v>
      </c>
      <c r="N72" s="161"/>
      <c r="O72" s="161"/>
      <c r="P72" s="161"/>
      <c r="Q72" s="162"/>
      <c r="R72" s="12"/>
    </row>
    <row r="73" spans="1:18" s="79" customFormat="1" ht="35.25" customHeight="1" x14ac:dyDescent="0.2">
      <c r="A73" s="94" t="s">
        <v>456</v>
      </c>
      <c r="B73" s="92" t="s">
        <v>389</v>
      </c>
      <c r="C73" s="176">
        <f>SUM(PUSMETIS!C73+'III KETV.'!C73:G73+IVKETV.!C73)</f>
        <v>2</v>
      </c>
      <c r="D73" s="177"/>
      <c r="E73" s="177"/>
      <c r="F73" s="177"/>
      <c r="G73" s="178"/>
      <c r="H73" s="176">
        <f>SUM(PUSMETIS!H73,'III KETV.'!H73:L73,IVKETV.!H73)</f>
        <v>0</v>
      </c>
      <c r="I73" s="177"/>
      <c r="J73" s="177"/>
      <c r="K73" s="177"/>
      <c r="L73" s="178"/>
      <c r="M73" s="160">
        <f t="shared" ref="M73:M74" si="18">H73*100/C73</f>
        <v>0</v>
      </c>
      <c r="N73" s="161"/>
      <c r="O73" s="161"/>
      <c r="P73" s="161"/>
      <c r="Q73" s="162"/>
      <c r="R73" s="12"/>
    </row>
    <row r="74" spans="1:18" s="79" customFormat="1" ht="28.5" customHeight="1" x14ac:dyDescent="0.2">
      <c r="A74" s="94" t="s">
        <v>457</v>
      </c>
      <c r="B74" s="92" t="s">
        <v>390</v>
      </c>
      <c r="C74" s="176">
        <f>SUM(PUSMETIS!C74+'III KETV.'!C74:G74+IVKETV.!C74)</f>
        <v>0</v>
      </c>
      <c r="D74" s="177"/>
      <c r="E74" s="177"/>
      <c r="F74" s="177"/>
      <c r="G74" s="178"/>
      <c r="H74" s="176">
        <f>SUM(PUSMETIS!H74,'III KETV.'!H74:L74,IVKETV.!H74)</f>
        <v>0</v>
      </c>
      <c r="I74" s="177"/>
      <c r="J74" s="177"/>
      <c r="K74" s="177"/>
      <c r="L74" s="178"/>
      <c r="M74" s="160" t="e">
        <f t="shared" si="18"/>
        <v>#DIV/0!</v>
      </c>
      <c r="N74" s="161"/>
      <c r="O74" s="161"/>
      <c r="P74" s="161"/>
      <c r="Q74" s="162"/>
      <c r="R74" s="12"/>
    </row>
    <row r="75" spans="1:18" s="79" customFormat="1" ht="42.75" customHeight="1" x14ac:dyDescent="0.2">
      <c r="A75" s="94" t="s">
        <v>324</v>
      </c>
      <c r="B75" s="92" t="s">
        <v>458</v>
      </c>
      <c r="C75" s="176">
        <f>SUM(PUSMETIS!C75+'III KETV.'!C75:G75+IVKETV.!C75)</f>
        <v>2</v>
      </c>
      <c r="D75" s="177"/>
      <c r="E75" s="177"/>
      <c r="F75" s="177"/>
      <c r="G75" s="178"/>
      <c r="H75" s="176">
        <f>SUM(PUSMETIS!H75,'III KETV.'!H75:L75,IVKETV.!H75)</f>
        <v>0</v>
      </c>
      <c r="I75" s="177"/>
      <c r="J75" s="177"/>
      <c r="K75" s="177"/>
      <c r="L75" s="178"/>
      <c r="M75" s="160">
        <f t="shared" ref="M75:M77" si="19">H75*100/C75</f>
        <v>0</v>
      </c>
      <c r="N75" s="161"/>
      <c r="O75" s="161"/>
      <c r="P75" s="161"/>
      <c r="Q75" s="162"/>
      <c r="R75" s="12"/>
    </row>
    <row r="76" spans="1:18" s="79" customFormat="1" ht="36" customHeight="1" x14ac:dyDescent="0.2">
      <c r="A76" s="94" t="s">
        <v>386</v>
      </c>
      <c r="B76" s="92" t="s">
        <v>389</v>
      </c>
      <c r="C76" s="176">
        <f>SUM(PUSMETIS!C76+'III KETV.'!C76:G76+IVKETV.!C76)</f>
        <v>2</v>
      </c>
      <c r="D76" s="177"/>
      <c r="E76" s="177"/>
      <c r="F76" s="177"/>
      <c r="G76" s="178"/>
      <c r="H76" s="176">
        <f>SUM(PUSMETIS!H76,'III KETV.'!H76:L76,IVKETV.!H76)</f>
        <v>0</v>
      </c>
      <c r="I76" s="177"/>
      <c r="J76" s="177"/>
      <c r="K76" s="177"/>
      <c r="L76" s="178"/>
      <c r="M76" s="160">
        <f t="shared" si="19"/>
        <v>0</v>
      </c>
      <c r="N76" s="161"/>
      <c r="O76" s="161"/>
      <c r="P76" s="161"/>
      <c r="Q76" s="162"/>
      <c r="R76" s="12"/>
    </row>
    <row r="77" spans="1:18" s="79" customFormat="1" ht="37.5" customHeight="1" x14ac:dyDescent="0.2">
      <c r="A77" s="94" t="s">
        <v>387</v>
      </c>
      <c r="B77" s="92" t="s">
        <v>390</v>
      </c>
      <c r="C77" s="176">
        <f>SUM(PUSMETIS!C77+'III KETV.'!C77:G77+IVKETV.!C77)</f>
        <v>0</v>
      </c>
      <c r="D77" s="177"/>
      <c r="E77" s="177"/>
      <c r="F77" s="177"/>
      <c r="G77" s="178"/>
      <c r="H77" s="176">
        <f>SUM(PUSMETIS!H77,'III KETV.'!H77:L77,IVKETV.!H77)</f>
        <v>0</v>
      </c>
      <c r="I77" s="177"/>
      <c r="J77" s="177"/>
      <c r="K77" s="177"/>
      <c r="L77" s="178"/>
      <c r="M77" s="160" t="e">
        <f t="shared" si="19"/>
        <v>#DIV/0!</v>
      </c>
      <c r="N77" s="161"/>
      <c r="O77" s="161"/>
      <c r="P77" s="161"/>
      <c r="Q77" s="162"/>
      <c r="R77" s="12"/>
    </row>
    <row r="78" spans="1:18" s="79" customFormat="1" ht="59.25" customHeight="1" x14ac:dyDescent="0.2">
      <c r="A78" s="98" t="s">
        <v>317</v>
      </c>
      <c r="B78" s="92" t="s">
        <v>399</v>
      </c>
      <c r="C78" s="176">
        <f>SUM(PUSMETIS!C78+'III KETV.'!C78:G78+IVKETV.!C78)</f>
        <v>1</v>
      </c>
      <c r="D78" s="177"/>
      <c r="E78" s="177"/>
      <c r="F78" s="177"/>
      <c r="G78" s="178"/>
      <c r="H78" s="176">
        <f>SUM(PUSMETIS!H78,'III KETV.'!H78:L78,IVKETV.!H78)</f>
        <v>0</v>
      </c>
      <c r="I78" s="177"/>
      <c r="J78" s="177"/>
      <c r="K78" s="177"/>
      <c r="L78" s="178"/>
      <c r="M78" s="160">
        <f t="shared" si="17"/>
        <v>0</v>
      </c>
      <c r="N78" s="161"/>
      <c r="O78" s="161"/>
      <c r="P78" s="161"/>
      <c r="Q78" s="162"/>
      <c r="R78" s="12"/>
    </row>
    <row r="79" spans="1:18" ht="17.25" customHeight="1" x14ac:dyDescent="0.2">
      <c r="A79" s="15"/>
      <c r="B79" s="241" t="s">
        <v>66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</row>
    <row r="80" spans="1:18" ht="15" x14ac:dyDescent="0.25">
      <c r="A80" s="15"/>
      <c r="B80" s="248"/>
      <c r="C80" s="249"/>
      <c r="D80" s="24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2">
      <c r="A81" s="15"/>
      <c r="B81" s="151" t="s">
        <v>92</v>
      </c>
      <c r="C81" s="151"/>
      <c r="D81" s="151"/>
      <c r="E81" s="15"/>
      <c r="F81" s="165"/>
      <c r="G81" s="165"/>
      <c r="H81" s="2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15" x14ac:dyDescent="0.25">
      <c r="A82" s="15"/>
      <c r="B82" s="153"/>
      <c r="C82" s="153"/>
      <c r="D82" s="153"/>
      <c r="E82" s="154"/>
      <c r="F82" s="154"/>
      <c r="G82" s="154"/>
      <c r="H82" s="2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x14ac:dyDescent="0.2">
      <c r="A83" s="15"/>
      <c r="B83" s="153" t="s">
        <v>491</v>
      </c>
      <c r="C83" s="153"/>
      <c r="D83" s="153"/>
      <c r="E83" s="153"/>
      <c r="F83" s="165"/>
      <c r="G83" s="165"/>
      <c r="H83" s="2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1.25" customHeight="1" x14ac:dyDescent="0.25">
      <c r="A84" s="15"/>
      <c r="B84" s="153"/>
      <c r="C84" s="153"/>
      <c r="D84" s="153"/>
      <c r="E84" s="154"/>
      <c r="F84" s="154"/>
      <c r="G84" s="154"/>
      <c r="H84" s="2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x14ac:dyDescent="0.2">
      <c r="A85" s="15"/>
      <c r="B85" s="163" t="s">
        <v>91</v>
      </c>
      <c r="C85" s="163"/>
      <c r="D85" s="163"/>
      <c r="E85" s="15"/>
      <c r="F85" s="165"/>
      <c r="G85" s="165"/>
      <c r="H85" s="2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x14ac:dyDescent="0.2">
      <c r="A86" s="15"/>
      <c r="B86" s="163"/>
      <c r="C86" s="163"/>
      <c r="D86" s="163"/>
      <c r="E86" s="15"/>
      <c r="F86" s="19"/>
      <c r="G86" s="19"/>
      <c r="H86" s="19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x14ac:dyDescent="0.2">
      <c r="A89" s="15"/>
      <c r="B89" s="15" t="s">
        <v>492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</sheetData>
  <sheetProtection selectLockedCells="1"/>
  <mergeCells count="139">
    <mergeCell ref="B83:E83"/>
    <mergeCell ref="L1:N1"/>
    <mergeCell ref="M68:Q68"/>
    <mergeCell ref="M69:Q69"/>
    <mergeCell ref="M70:Q70"/>
    <mergeCell ref="M71:Q71"/>
    <mergeCell ref="M59:Q59"/>
    <mergeCell ref="M60:Q60"/>
    <mergeCell ref="M61:Q61"/>
    <mergeCell ref="M62:Q62"/>
    <mergeCell ref="M63:Q63"/>
    <mergeCell ref="M64:Q64"/>
    <mergeCell ref="M65:Q65"/>
    <mergeCell ref="M66:Q66"/>
    <mergeCell ref="M67:Q67"/>
    <mergeCell ref="M50:Q50"/>
    <mergeCell ref="M51:Q51"/>
    <mergeCell ref="L10:L12"/>
    <mergeCell ref="H47:L47"/>
    <mergeCell ref="M47:Q47"/>
    <mergeCell ref="K11:K12"/>
    <mergeCell ref="B81:D81"/>
    <mergeCell ref="F81:G81"/>
    <mergeCell ref="C53:G53"/>
    <mergeCell ref="C73:G73"/>
    <mergeCell ref="C76:G76"/>
    <mergeCell ref="C77:G77"/>
    <mergeCell ref="B80:D80"/>
    <mergeCell ref="R7:R8"/>
    <mergeCell ref="M72:Q72"/>
    <mergeCell ref="M78:Q78"/>
    <mergeCell ref="H61:L61"/>
    <mergeCell ref="H62:L62"/>
    <mergeCell ref="H63:L63"/>
    <mergeCell ref="M58:Q58"/>
    <mergeCell ref="H59:L59"/>
    <mergeCell ref="H69:L69"/>
    <mergeCell ref="H68:L68"/>
    <mergeCell ref="H67:L67"/>
    <mergeCell ref="H66:L66"/>
    <mergeCell ref="C52:G52"/>
    <mergeCell ref="H64:L64"/>
    <mergeCell ref="H65:L65"/>
    <mergeCell ref="H71:L71"/>
    <mergeCell ref="C54:G54"/>
    <mergeCell ref="C55:G55"/>
    <mergeCell ref="C56:G56"/>
    <mergeCell ref="C57:G57"/>
    <mergeCell ref="A7:A8"/>
    <mergeCell ref="H10:H12"/>
    <mergeCell ref="M10:M12"/>
    <mergeCell ref="H8:L8"/>
    <mergeCell ref="H55:L55"/>
    <mergeCell ref="H56:L56"/>
    <mergeCell ref="H57:L57"/>
    <mergeCell ref="H58:L58"/>
    <mergeCell ref="C48:G48"/>
    <mergeCell ref="H48:L48"/>
    <mergeCell ref="M48:Q48"/>
    <mergeCell ref="H51:L51"/>
    <mergeCell ref="H52:L52"/>
    <mergeCell ref="H53:L53"/>
    <mergeCell ref="H54:L54"/>
    <mergeCell ref="M8:Q8"/>
    <mergeCell ref="C8:G8"/>
    <mergeCell ref="C47:G47"/>
    <mergeCell ref="M52:Q52"/>
    <mergeCell ref="M53:Q53"/>
    <mergeCell ref="M54:Q54"/>
    <mergeCell ref="M55:Q55"/>
    <mergeCell ref="M56:Q56"/>
    <mergeCell ref="M57:Q57"/>
    <mergeCell ref="B82:G82"/>
    <mergeCell ref="L2:R2"/>
    <mergeCell ref="N10:N12"/>
    <mergeCell ref="O10:P10"/>
    <mergeCell ref="Q10:Q12"/>
    <mergeCell ref="O11:O12"/>
    <mergeCell ref="P11:P12"/>
    <mergeCell ref="A3:R3"/>
    <mergeCell ref="B7:B8"/>
    <mergeCell ref="A9:R9"/>
    <mergeCell ref="B10:B13"/>
    <mergeCell ref="A10:A13"/>
    <mergeCell ref="R10:R12"/>
    <mergeCell ref="C10:C12"/>
    <mergeCell ref="E10:F10"/>
    <mergeCell ref="G10:G12"/>
    <mergeCell ref="E11:E12"/>
    <mergeCell ref="F11:F12"/>
    <mergeCell ref="A5:R5"/>
    <mergeCell ref="D7:Q7"/>
    <mergeCell ref="M77:Q77"/>
    <mergeCell ref="C51:G51"/>
    <mergeCell ref="H73:L73"/>
    <mergeCell ref="H60:L60"/>
    <mergeCell ref="B85:D86"/>
    <mergeCell ref="F85:G85"/>
    <mergeCell ref="F83:G83"/>
    <mergeCell ref="B79:R79"/>
    <mergeCell ref="C67:G67"/>
    <mergeCell ref="C68:G68"/>
    <mergeCell ref="C69:G69"/>
    <mergeCell ref="C70:G70"/>
    <mergeCell ref="C71:G71"/>
    <mergeCell ref="C72:G72"/>
    <mergeCell ref="B84:G84"/>
    <mergeCell ref="M73:Q73"/>
    <mergeCell ref="C74:G74"/>
    <mergeCell ref="H74:L74"/>
    <mergeCell ref="M74:Q74"/>
    <mergeCell ref="H72:L72"/>
    <mergeCell ref="C78:G78"/>
    <mergeCell ref="H78:L78"/>
    <mergeCell ref="C75:G75"/>
    <mergeCell ref="H75:L75"/>
    <mergeCell ref="H76:L76"/>
    <mergeCell ref="H77:L77"/>
    <mergeCell ref="M75:Q75"/>
    <mergeCell ref="M76:Q76"/>
    <mergeCell ref="H70:L70"/>
    <mergeCell ref="D10:D12"/>
    <mergeCell ref="M49:Q49"/>
    <mergeCell ref="C49:G49"/>
    <mergeCell ref="H49:L49"/>
    <mergeCell ref="I10:I12"/>
    <mergeCell ref="J10:K10"/>
    <mergeCell ref="J11:J12"/>
    <mergeCell ref="C50:G50"/>
    <mergeCell ref="H50:L50"/>
    <mergeCell ref="C63:G63"/>
    <mergeCell ref="C64:G64"/>
    <mergeCell ref="C65:G65"/>
    <mergeCell ref="C66:G66"/>
    <mergeCell ref="C58:G58"/>
    <mergeCell ref="C59:G59"/>
    <mergeCell ref="C60:G60"/>
    <mergeCell ref="C61:G61"/>
    <mergeCell ref="C62:G62"/>
  </mergeCells>
  <pageMargins left="0.19985465116279069" right="9.9927325581395346E-2" top="0.74803149606299213" bottom="0.65406976744186052" header="0" footer="0"/>
  <pageSetup paperSize="9" scale="75" orientation="landscape" r:id="rId1"/>
  <headerFooter differentFirst="1">
    <oddHeader>&amp;C
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/>
  <dimension ref="A1:R90"/>
  <sheetViews>
    <sheetView topLeftCell="A4" zoomScale="90" zoomScaleNormal="90" workbookViewId="0">
      <selection activeCell="D23" sqref="D23"/>
    </sheetView>
  </sheetViews>
  <sheetFormatPr defaultRowHeight="15" x14ac:dyDescent="0.25"/>
  <cols>
    <col min="1" max="1" width="7.7109375" customWidth="1"/>
    <col min="2" max="2" width="32.28515625" customWidth="1"/>
    <col min="3" max="3" width="14.42578125" customWidth="1"/>
    <col min="4" max="4" width="16.85546875" customWidth="1"/>
    <col min="5" max="5" width="13.85546875" customWidth="1"/>
    <col min="6" max="6" width="12.85546875" customWidth="1"/>
    <col min="8" max="8" width="14.28515625" customWidth="1"/>
    <col min="9" max="9" width="16.42578125" customWidth="1"/>
    <col min="10" max="10" width="11" customWidth="1"/>
    <col min="11" max="11" width="11.42578125" customWidth="1"/>
    <col min="13" max="13" width="14.5703125" customWidth="1"/>
    <col min="14" max="14" width="17.7109375" customWidth="1"/>
    <col min="15" max="16" width="12.42578125" customWidth="1"/>
    <col min="18" max="18" width="23.85546875" customWidth="1"/>
  </cols>
  <sheetData>
    <row r="1" spans="1:18" x14ac:dyDescent="0.25">
      <c r="A1" s="15"/>
      <c r="B1" s="15"/>
      <c r="C1" s="15"/>
      <c r="D1" s="15"/>
      <c r="E1" s="15"/>
      <c r="F1" s="15"/>
      <c r="G1" s="15"/>
      <c r="H1" s="15"/>
      <c r="I1" s="15"/>
      <c r="J1" s="18"/>
      <c r="K1" s="18"/>
      <c r="L1" s="197"/>
      <c r="M1" s="197"/>
      <c r="N1" s="197"/>
      <c r="O1" s="197"/>
      <c r="P1" s="197"/>
      <c r="Q1" s="197"/>
      <c r="R1" s="197"/>
    </row>
    <row r="2" spans="1: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242"/>
      <c r="M2" s="242"/>
      <c r="N2" s="242"/>
      <c r="O2" s="242"/>
      <c r="P2" s="242"/>
      <c r="Q2" s="242"/>
      <c r="R2" s="242"/>
    </row>
    <row r="3" spans="1:18" x14ac:dyDescent="0.25">
      <c r="A3" s="243" t="s">
        <v>493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5.75" x14ac:dyDescent="0.25">
      <c r="A5" s="244" t="s">
        <v>393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</row>
    <row r="6" spans="1:18" ht="15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200" t="s">
        <v>0</v>
      </c>
      <c r="B7" s="192" t="s">
        <v>42</v>
      </c>
      <c r="C7" s="34"/>
      <c r="D7" s="245" t="s">
        <v>4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190" t="s">
        <v>52</v>
      </c>
    </row>
    <row r="8" spans="1:18" x14ac:dyDescent="0.25">
      <c r="A8" s="200"/>
      <c r="B8" s="192"/>
      <c r="C8" s="211" t="s">
        <v>49</v>
      </c>
      <c r="D8" s="246"/>
      <c r="E8" s="246"/>
      <c r="F8" s="246"/>
      <c r="G8" s="247"/>
      <c r="H8" s="201" t="s">
        <v>51</v>
      </c>
      <c r="I8" s="202"/>
      <c r="J8" s="202"/>
      <c r="K8" s="202"/>
      <c r="L8" s="203"/>
      <c r="M8" s="201" t="s">
        <v>50</v>
      </c>
      <c r="N8" s="202"/>
      <c r="O8" s="202"/>
      <c r="P8" s="202"/>
      <c r="Q8" s="203"/>
      <c r="R8" s="191"/>
    </row>
    <row r="9" spans="1:18" ht="15.75" x14ac:dyDescent="0.25">
      <c r="A9" s="220" t="s">
        <v>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</row>
    <row r="10" spans="1:18" ht="21.75" customHeight="1" x14ac:dyDescent="0.25">
      <c r="A10" s="223" t="s">
        <v>40</v>
      </c>
      <c r="B10" s="226" t="s">
        <v>67</v>
      </c>
      <c r="C10" s="190" t="s">
        <v>75</v>
      </c>
      <c r="D10" s="194" t="s">
        <v>58</v>
      </c>
      <c r="E10" s="192" t="s">
        <v>41</v>
      </c>
      <c r="F10" s="192"/>
      <c r="G10" s="190" t="s">
        <v>70</v>
      </c>
      <c r="H10" s="190" t="s">
        <v>75</v>
      </c>
      <c r="I10" s="194" t="s">
        <v>58</v>
      </c>
      <c r="J10" s="192" t="s">
        <v>41</v>
      </c>
      <c r="K10" s="192"/>
      <c r="L10" s="190" t="s">
        <v>70</v>
      </c>
      <c r="M10" s="190" t="s">
        <v>75</v>
      </c>
      <c r="N10" s="194" t="s">
        <v>58</v>
      </c>
      <c r="O10" s="192" t="s">
        <v>41</v>
      </c>
      <c r="P10" s="192"/>
      <c r="Q10" s="190" t="s">
        <v>70</v>
      </c>
      <c r="R10" s="187"/>
    </row>
    <row r="11" spans="1:18" x14ac:dyDescent="0.25">
      <c r="A11" s="224"/>
      <c r="B11" s="227"/>
      <c r="C11" s="191"/>
      <c r="D11" s="195"/>
      <c r="E11" s="190" t="s">
        <v>68</v>
      </c>
      <c r="F11" s="190" t="s">
        <v>69</v>
      </c>
      <c r="G11" s="191"/>
      <c r="H11" s="191"/>
      <c r="I11" s="195"/>
      <c r="J11" s="190" t="s">
        <v>68</v>
      </c>
      <c r="K11" s="190" t="s">
        <v>69</v>
      </c>
      <c r="L11" s="191"/>
      <c r="M11" s="191"/>
      <c r="N11" s="195"/>
      <c r="O11" s="190" t="s">
        <v>68</v>
      </c>
      <c r="P11" s="190" t="s">
        <v>69</v>
      </c>
      <c r="Q11" s="191"/>
      <c r="R11" s="188"/>
    </row>
    <row r="12" spans="1:18" ht="108" customHeight="1" x14ac:dyDescent="0.25">
      <c r="A12" s="224"/>
      <c r="B12" s="227"/>
      <c r="C12" s="193"/>
      <c r="D12" s="196"/>
      <c r="E12" s="191"/>
      <c r="F12" s="191"/>
      <c r="G12" s="193"/>
      <c r="H12" s="193"/>
      <c r="I12" s="196"/>
      <c r="J12" s="191"/>
      <c r="K12" s="191"/>
      <c r="L12" s="193"/>
      <c r="M12" s="193"/>
      <c r="N12" s="196"/>
      <c r="O12" s="191"/>
      <c r="P12" s="191"/>
      <c r="Q12" s="193"/>
      <c r="R12" s="189"/>
    </row>
    <row r="13" spans="1:18" ht="21.75" customHeight="1" x14ac:dyDescent="0.25">
      <c r="A13" s="225"/>
      <c r="B13" s="228"/>
      <c r="C13" s="40">
        <f t="shared" ref="C13:L13" si="0">C14+C31</f>
        <v>9</v>
      </c>
      <c r="D13" s="40">
        <f t="shared" si="0"/>
        <v>133</v>
      </c>
      <c r="E13" s="40">
        <f t="shared" si="0"/>
        <v>0</v>
      </c>
      <c r="F13" s="40">
        <f t="shared" si="0"/>
        <v>0</v>
      </c>
      <c r="G13" s="40">
        <f t="shared" si="0"/>
        <v>2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0">
        <f t="shared" si="0"/>
        <v>0</v>
      </c>
      <c r="L13" s="40">
        <f t="shared" si="0"/>
        <v>0</v>
      </c>
      <c r="M13" s="22">
        <f>H13*100/C13</f>
        <v>0</v>
      </c>
      <c r="N13" s="22">
        <f>I13*100/D13</f>
        <v>0</v>
      </c>
      <c r="O13" s="22" t="e">
        <f t="shared" ref="O13:Q46" si="1">J13*100/E13</f>
        <v>#DIV/0!</v>
      </c>
      <c r="P13" s="22" t="e">
        <f>K13*100/F13</f>
        <v>#DIV/0!</v>
      </c>
      <c r="Q13" s="22">
        <f>L13*100/G13</f>
        <v>0</v>
      </c>
      <c r="R13" s="24"/>
    </row>
    <row r="14" spans="1:18" ht="48" customHeight="1" x14ac:dyDescent="0.25">
      <c r="A14" s="39" t="s">
        <v>5</v>
      </c>
      <c r="B14" s="4" t="s">
        <v>95</v>
      </c>
      <c r="C14" s="42">
        <f t="shared" ref="C14:L14" si="2">SUM(C15:C30)</f>
        <v>9</v>
      </c>
      <c r="D14" s="42">
        <f t="shared" si="2"/>
        <v>133</v>
      </c>
      <c r="E14" s="42">
        <f t="shared" si="2"/>
        <v>0</v>
      </c>
      <c r="F14" s="42">
        <f t="shared" si="2"/>
        <v>0</v>
      </c>
      <c r="G14" s="42">
        <f t="shared" si="2"/>
        <v>2</v>
      </c>
      <c r="H14" s="42">
        <f t="shared" si="2"/>
        <v>0</v>
      </c>
      <c r="I14" s="42">
        <f t="shared" si="2"/>
        <v>0</v>
      </c>
      <c r="J14" s="42">
        <f t="shared" si="2"/>
        <v>0</v>
      </c>
      <c r="K14" s="42">
        <f t="shared" si="2"/>
        <v>0</v>
      </c>
      <c r="L14" s="42">
        <f t="shared" si="2"/>
        <v>0</v>
      </c>
      <c r="M14" s="22">
        <f t="shared" ref="M14:N46" si="3">H14*100/C14</f>
        <v>0</v>
      </c>
      <c r="N14" s="22">
        <f t="shared" si="3"/>
        <v>0</v>
      </c>
      <c r="O14" s="22" t="e">
        <f t="shared" si="1"/>
        <v>#DIV/0!</v>
      </c>
      <c r="P14" s="22" t="e">
        <f t="shared" si="1"/>
        <v>#DIV/0!</v>
      </c>
      <c r="Q14" s="22">
        <f t="shared" si="1"/>
        <v>0</v>
      </c>
      <c r="R14" s="24"/>
    </row>
    <row r="15" spans="1:18" ht="39.75" customHeight="1" x14ac:dyDescent="0.25">
      <c r="A15" s="7" t="s">
        <v>20</v>
      </c>
      <c r="B15" s="3" t="s">
        <v>8</v>
      </c>
      <c r="C15" s="14"/>
      <c r="D15" s="24"/>
      <c r="E15" s="24"/>
      <c r="F15" s="24"/>
      <c r="G15" s="24"/>
      <c r="H15" s="32"/>
      <c r="I15" s="32"/>
      <c r="J15" s="24"/>
      <c r="K15" s="24"/>
      <c r="L15" s="24"/>
      <c r="M15" s="22" t="e">
        <f t="shared" si="3"/>
        <v>#DIV/0!</v>
      </c>
      <c r="N15" s="22" t="e">
        <f t="shared" si="3"/>
        <v>#DIV/0!</v>
      </c>
      <c r="O15" s="22" t="e">
        <f t="shared" si="1"/>
        <v>#DIV/0!</v>
      </c>
      <c r="P15" s="22" t="e">
        <f t="shared" si="1"/>
        <v>#DIV/0!</v>
      </c>
      <c r="Q15" s="22" t="e">
        <f t="shared" si="1"/>
        <v>#DIV/0!</v>
      </c>
      <c r="R15" s="11"/>
    </row>
    <row r="16" spans="1:18" ht="24.75" customHeight="1" x14ac:dyDescent="0.25">
      <c r="A16" s="7" t="s">
        <v>21</v>
      </c>
      <c r="B16" s="27" t="s">
        <v>9</v>
      </c>
      <c r="C16" s="14">
        <v>2</v>
      </c>
      <c r="D16" s="24">
        <v>25</v>
      </c>
      <c r="E16" s="24"/>
      <c r="F16" s="24"/>
      <c r="G16" s="24"/>
      <c r="H16" s="32"/>
      <c r="I16" s="32"/>
      <c r="J16" s="24"/>
      <c r="K16" s="24"/>
      <c r="L16" s="24"/>
      <c r="M16" s="22">
        <f t="shared" si="3"/>
        <v>0</v>
      </c>
      <c r="N16" s="22">
        <f t="shared" si="3"/>
        <v>0</v>
      </c>
      <c r="O16" s="22" t="e">
        <f t="shared" si="1"/>
        <v>#DIV/0!</v>
      </c>
      <c r="P16" s="22" t="e">
        <f t="shared" si="1"/>
        <v>#DIV/0!</v>
      </c>
      <c r="Q16" s="22" t="e">
        <f t="shared" si="1"/>
        <v>#DIV/0!</v>
      </c>
      <c r="R16" s="11"/>
    </row>
    <row r="17" spans="1:18" x14ac:dyDescent="0.25">
      <c r="A17" s="7" t="s">
        <v>22</v>
      </c>
      <c r="B17" s="27" t="s">
        <v>10</v>
      </c>
      <c r="C17" s="14"/>
      <c r="D17" s="24"/>
      <c r="E17" s="24"/>
      <c r="F17" s="24"/>
      <c r="G17" s="24"/>
      <c r="H17" s="32"/>
      <c r="I17" s="32"/>
      <c r="J17" s="24"/>
      <c r="K17" s="24"/>
      <c r="L17" s="24"/>
      <c r="M17" s="22" t="e">
        <f t="shared" si="3"/>
        <v>#DIV/0!</v>
      </c>
      <c r="N17" s="22" t="e">
        <f t="shared" si="3"/>
        <v>#DIV/0!</v>
      </c>
      <c r="O17" s="22" t="e">
        <f t="shared" si="1"/>
        <v>#DIV/0!</v>
      </c>
      <c r="P17" s="22" t="e">
        <f t="shared" si="1"/>
        <v>#DIV/0!</v>
      </c>
      <c r="Q17" s="22" t="e">
        <f t="shared" si="1"/>
        <v>#DIV/0!</v>
      </c>
      <c r="R17" s="11"/>
    </row>
    <row r="18" spans="1:18" ht="33.75" customHeight="1" x14ac:dyDescent="0.25">
      <c r="A18" s="7" t="s">
        <v>23</v>
      </c>
      <c r="B18" s="27" t="s">
        <v>59</v>
      </c>
      <c r="C18" s="14"/>
      <c r="D18" s="24"/>
      <c r="E18" s="24"/>
      <c r="F18" s="24"/>
      <c r="G18" s="24"/>
      <c r="H18" s="32"/>
      <c r="I18" s="32"/>
      <c r="J18" s="24"/>
      <c r="K18" s="24"/>
      <c r="L18" s="24"/>
      <c r="M18" s="22" t="e">
        <f t="shared" si="3"/>
        <v>#DIV/0!</v>
      </c>
      <c r="N18" s="22" t="e">
        <f t="shared" si="3"/>
        <v>#DIV/0!</v>
      </c>
      <c r="O18" s="22" t="e">
        <f t="shared" si="1"/>
        <v>#DIV/0!</v>
      </c>
      <c r="P18" s="22" t="e">
        <f t="shared" si="1"/>
        <v>#DIV/0!</v>
      </c>
      <c r="Q18" s="22" t="e">
        <f t="shared" si="1"/>
        <v>#DIV/0!</v>
      </c>
      <c r="R18" s="11"/>
    </row>
    <row r="19" spans="1:18" x14ac:dyDescent="0.25">
      <c r="A19" s="7" t="s">
        <v>24</v>
      </c>
      <c r="B19" s="3" t="s">
        <v>12</v>
      </c>
      <c r="C19" s="14"/>
      <c r="D19" s="24"/>
      <c r="E19" s="24"/>
      <c r="F19" s="24"/>
      <c r="G19" s="24">
        <v>1</v>
      </c>
      <c r="H19" s="32"/>
      <c r="I19" s="32"/>
      <c r="J19" s="24"/>
      <c r="K19" s="24"/>
      <c r="L19" s="24"/>
      <c r="M19" s="22" t="e">
        <f t="shared" si="3"/>
        <v>#DIV/0!</v>
      </c>
      <c r="N19" s="22" t="e">
        <f t="shared" si="3"/>
        <v>#DIV/0!</v>
      </c>
      <c r="O19" s="22" t="e">
        <f t="shared" si="1"/>
        <v>#DIV/0!</v>
      </c>
      <c r="P19" s="22" t="e">
        <f t="shared" si="1"/>
        <v>#DIV/0!</v>
      </c>
      <c r="Q19" s="22">
        <f t="shared" si="1"/>
        <v>0</v>
      </c>
      <c r="R19" s="11"/>
    </row>
    <row r="20" spans="1:18" ht="27" customHeight="1" x14ac:dyDescent="0.25">
      <c r="A20" s="7" t="s">
        <v>25</v>
      </c>
      <c r="B20" s="3" t="s">
        <v>13</v>
      </c>
      <c r="C20" s="14"/>
      <c r="D20" s="24"/>
      <c r="E20" s="24"/>
      <c r="F20" s="24"/>
      <c r="G20" s="24"/>
      <c r="H20" s="32"/>
      <c r="I20" s="32"/>
      <c r="J20" s="24"/>
      <c r="K20" s="24"/>
      <c r="L20" s="24"/>
      <c r="M20" s="22" t="e">
        <f t="shared" si="3"/>
        <v>#DIV/0!</v>
      </c>
      <c r="N20" s="22" t="e">
        <f t="shared" si="3"/>
        <v>#DIV/0!</v>
      </c>
      <c r="O20" s="22" t="e">
        <f t="shared" si="1"/>
        <v>#DIV/0!</v>
      </c>
      <c r="P20" s="22" t="e">
        <f t="shared" si="1"/>
        <v>#DIV/0!</v>
      </c>
      <c r="Q20" s="22" t="e">
        <f t="shared" si="1"/>
        <v>#DIV/0!</v>
      </c>
      <c r="R20" s="11"/>
    </row>
    <row r="21" spans="1:18" ht="36" customHeight="1" x14ac:dyDescent="0.25">
      <c r="A21" s="7" t="s">
        <v>26</v>
      </c>
      <c r="B21" s="3" t="s">
        <v>14</v>
      </c>
      <c r="C21" s="14">
        <v>2</v>
      </c>
      <c r="D21" s="24">
        <v>18</v>
      </c>
      <c r="E21" s="24"/>
      <c r="F21" s="24"/>
      <c r="G21" s="24"/>
      <c r="H21" s="32"/>
      <c r="I21" s="32"/>
      <c r="J21" s="24"/>
      <c r="K21" s="24"/>
      <c r="L21" s="24"/>
      <c r="M21" s="22">
        <f t="shared" si="3"/>
        <v>0</v>
      </c>
      <c r="N21" s="22">
        <f t="shared" si="3"/>
        <v>0</v>
      </c>
      <c r="O21" s="22" t="e">
        <f t="shared" si="1"/>
        <v>#DIV/0!</v>
      </c>
      <c r="P21" s="22" t="e">
        <f t="shared" si="1"/>
        <v>#DIV/0!</v>
      </c>
      <c r="Q21" s="22" t="e">
        <f t="shared" si="1"/>
        <v>#DIV/0!</v>
      </c>
      <c r="R21" s="11"/>
    </row>
    <row r="22" spans="1:18" ht="23.25" customHeight="1" x14ac:dyDescent="0.25">
      <c r="A22" s="38" t="s">
        <v>27</v>
      </c>
      <c r="B22" s="3" t="s">
        <v>15</v>
      </c>
      <c r="C22" s="44"/>
      <c r="D22" s="24"/>
      <c r="E22" s="24"/>
      <c r="F22" s="24"/>
      <c r="G22" s="24">
        <v>1</v>
      </c>
      <c r="H22" s="32"/>
      <c r="I22" s="32"/>
      <c r="J22" s="24"/>
      <c r="K22" s="24"/>
      <c r="L22" s="24"/>
      <c r="M22" s="22" t="e">
        <f t="shared" si="3"/>
        <v>#DIV/0!</v>
      </c>
      <c r="N22" s="22" t="e">
        <f t="shared" si="3"/>
        <v>#DIV/0!</v>
      </c>
      <c r="O22" s="22" t="e">
        <f t="shared" si="1"/>
        <v>#DIV/0!</v>
      </c>
      <c r="P22" s="22" t="e">
        <f t="shared" si="1"/>
        <v>#DIV/0!</v>
      </c>
      <c r="Q22" s="22">
        <f t="shared" si="1"/>
        <v>0</v>
      </c>
      <c r="R22" s="11"/>
    </row>
    <row r="23" spans="1:18" ht="27.75" customHeight="1" x14ac:dyDescent="0.25">
      <c r="A23" s="7" t="s">
        <v>80</v>
      </c>
      <c r="B23" s="3" t="s">
        <v>16</v>
      </c>
      <c r="C23" s="14">
        <v>4</v>
      </c>
      <c r="D23" s="24">
        <v>70</v>
      </c>
      <c r="E23" s="24"/>
      <c r="F23" s="24"/>
      <c r="G23" s="24"/>
      <c r="H23" s="32"/>
      <c r="I23" s="32"/>
      <c r="J23" s="24"/>
      <c r="K23" s="24"/>
      <c r="L23" s="24"/>
      <c r="M23" s="22">
        <f t="shared" si="3"/>
        <v>0</v>
      </c>
      <c r="N23" s="22">
        <f t="shared" si="3"/>
        <v>0</v>
      </c>
      <c r="O23" s="22" t="e">
        <f t="shared" si="1"/>
        <v>#DIV/0!</v>
      </c>
      <c r="P23" s="22" t="e">
        <f t="shared" si="1"/>
        <v>#DIV/0!</v>
      </c>
      <c r="Q23" s="22" t="e">
        <f t="shared" si="1"/>
        <v>#DIV/0!</v>
      </c>
      <c r="R23" s="11"/>
    </row>
    <row r="24" spans="1:18" ht="25.5" customHeight="1" x14ac:dyDescent="0.25">
      <c r="A24" s="7" t="s">
        <v>81</v>
      </c>
      <c r="B24" s="3" t="s">
        <v>79</v>
      </c>
      <c r="C24" s="14"/>
      <c r="D24" s="24"/>
      <c r="E24" s="24"/>
      <c r="F24" s="24"/>
      <c r="G24" s="24"/>
      <c r="H24" s="32"/>
      <c r="I24" s="32"/>
      <c r="J24" s="24"/>
      <c r="K24" s="24"/>
      <c r="L24" s="24"/>
      <c r="M24" s="22" t="e">
        <f t="shared" si="3"/>
        <v>#DIV/0!</v>
      </c>
      <c r="N24" s="22" t="e">
        <f t="shared" si="3"/>
        <v>#DIV/0!</v>
      </c>
      <c r="O24" s="22" t="e">
        <f t="shared" si="1"/>
        <v>#DIV/0!</v>
      </c>
      <c r="P24" s="22" t="e">
        <f t="shared" si="1"/>
        <v>#DIV/0!</v>
      </c>
      <c r="Q24" s="22" t="e">
        <f t="shared" si="1"/>
        <v>#DIV/0!</v>
      </c>
      <c r="R24" s="11"/>
    </row>
    <row r="25" spans="1:18" ht="30.75" customHeight="1" x14ac:dyDescent="0.25">
      <c r="A25" s="7" t="s">
        <v>109</v>
      </c>
      <c r="B25" s="27" t="s">
        <v>76</v>
      </c>
      <c r="C25" s="45"/>
      <c r="D25" s="24"/>
      <c r="E25" s="24"/>
      <c r="F25" s="24"/>
      <c r="G25" s="24"/>
      <c r="H25" s="32"/>
      <c r="I25" s="32"/>
      <c r="J25" s="24"/>
      <c r="K25" s="24"/>
      <c r="L25" s="24"/>
      <c r="M25" s="22" t="e">
        <f t="shared" si="3"/>
        <v>#DIV/0!</v>
      </c>
      <c r="N25" s="22" t="e">
        <f t="shared" si="3"/>
        <v>#DIV/0!</v>
      </c>
      <c r="O25" s="22" t="e">
        <f t="shared" si="1"/>
        <v>#DIV/0!</v>
      </c>
      <c r="P25" s="22" t="e">
        <f t="shared" si="1"/>
        <v>#DIV/0!</v>
      </c>
      <c r="Q25" s="22" t="e">
        <f t="shared" si="1"/>
        <v>#DIV/0!</v>
      </c>
      <c r="R25" s="11"/>
    </row>
    <row r="26" spans="1:18" ht="30.75" customHeight="1" x14ac:dyDescent="0.25">
      <c r="A26" s="7" t="s">
        <v>108</v>
      </c>
      <c r="B26" s="27" t="s">
        <v>77</v>
      </c>
      <c r="C26" s="45">
        <v>1</v>
      </c>
      <c r="D26" s="24">
        <v>20</v>
      </c>
      <c r="E26" s="24"/>
      <c r="F26" s="24"/>
      <c r="G26" s="24"/>
      <c r="H26" s="46"/>
      <c r="I26" s="46"/>
      <c r="J26" s="24"/>
      <c r="K26" s="24"/>
      <c r="L26" s="24"/>
      <c r="M26" s="22">
        <f t="shared" si="3"/>
        <v>0</v>
      </c>
      <c r="N26" s="22">
        <f t="shared" si="3"/>
        <v>0</v>
      </c>
      <c r="O26" s="22" t="e">
        <f t="shared" si="1"/>
        <v>#DIV/0!</v>
      </c>
      <c r="P26" s="22" t="e">
        <f t="shared" si="1"/>
        <v>#DIV/0!</v>
      </c>
      <c r="Q26" s="22" t="e">
        <f t="shared" si="1"/>
        <v>#DIV/0!</v>
      </c>
      <c r="R26" s="11"/>
    </row>
    <row r="27" spans="1:18" ht="24" customHeight="1" x14ac:dyDescent="0.25">
      <c r="A27" s="7" t="s">
        <v>83</v>
      </c>
      <c r="B27" s="3" t="s">
        <v>3</v>
      </c>
      <c r="C27" s="45"/>
      <c r="D27" s="24"/>
      <c r="E27" s="24"/>
      <c r="F27" s="24"/>
      <c r="G27" s="24"/>
      <c r="H27" s="32"/>
      <c r="I27" s="32"/>
      <c r="J27" s="24"/>
      <c r="K27" s="24"/>
      <c r="L27" s="24"/>
      <c r="M27" s="22" t="e">
        <f t="shared" si="3"/>
        <v>#DIV/0!</v>
      </c>
      <c r="N27" s="22" t="e">
        <f t="shared" si="3"/>
        <v>#DIV/0!</v>
      </c>
      <c r="O27" s="22" t="e">
        <f t="shared" si="1"/>
        <v>#DIV/0!</v>
      </c>
      <c r="P27" s="22" t="e">
        <f t="shared" si="1"/>
        <v>#DIV/0!</v>
      </c>
      <c r="Q27" s="22" t="e">
        <f t="shared" si="1"/>
        <v>#DIV/0!</v>
      </c>
      <c r="R27" s="11"/>
    </row>
    <row r="28" spans="1:18" ht="21.75" customHeight="1" x14ac:dyDescent="0.25">
      <c r="A28" s="7" t="s">
        <v>84</v>
      </c>
      <c r="B28" s="27" t="s">
        <v>17</v>
      </c>
      <c r="C28" s="14"/>
      <c r="D28" s="24"/>
      <c r="E28" s="24"/>
      <c r="F28" s="24"/>
      <c r="G28" s="24"/>
      <c r="H28" s="32"/>
      <c r="I28" s="32"/>
      <c r="J28" s="24"/>
      <c r="K28" s="24"/>
      <c r="L28" s="24"/>
      <c r="M28" s="22" t="e">
        <f t="shared" si="3"/>
        <v>#DIV/0!</v>
      </c>
      <c r="N28" s="22" t="e">
        <f t="shared" si="3"/>
        <v>#DIV/0!</v>
      </c>
      <c r="O28" s="22" t="e">
        <f t="shared" si="1"/>
        <v>#DIV/0!</v>
      </c>
      <c r="P28" s="22" t="e">
        <f t="shared" si="1"/>
        <v>#DIV/0!</v>
      </c>
      <c r="Q28" s="22" t="e">
        <f t="shared" si="1"/>
        <v>#DIV/0!</v>
      </c>
      <c r="R28" s="11"/>
    </row>
    <row r="29" spans="1:18" ht="18" customHeight="1" x14ac:dyDescent="0.25">
      <c r="A29" s="7" t="s">
        <v>85</v>
      </c>
      <c r="B29" s="3" t="s">
        <v>18</v>
      </c>
      <c r="C29" s="14"/>
      <c r="D29" s="24"/>
      <c r="E29" s="24"/>
      <c r="F29" s="24"/>
      <c r="G29" s="24"/>
      <c r="H29" s="32"/>
      <c r="I29" s="32"/>
      <c r="J29" s="24"/>
      <c r="K29" s="24"/>
      <c r="L29" s="24"/>
      <c r="M29" s="22" t="e">
        <f t="shared" si="3"/>
        <v>#DIV/0!</v>
      </c>
      <c r="N29" s="22" t="e">
        <f t="shared" si="3"/>
        <v>#DIV/0!</v>
      </c>
      <c r="O29" s="22" t="e">
        <f t="shared" si="1"/>
        <v>#DIV/0!</v>
      </c>
      <c r="P29" s="22" t="e">
        <f t="shared" si="1"/>
        <v>#DIV/0!</v>
      </c>
      <c r="Q29" s="22" t="e">
        <f t="shared" si="1"/>
        <v>#DIV/0!</v>
      </c>
      <c r="R29" s="11"/>
    </row>
    <row r="30" spans="1:18" x14ac:dyDescent="0.25">
      <c r="A30" s="7" t="s">
        <v>86</v>
      </c>
      <c r="B30" s="3" t="s">
        <v>19</v>
      </c>
      <c r="C30" s="14"/>
      <c r="D30" s="24"/>
      <c r="E30" s="24"/>
      <c r="F30" s="24"/>
      <c r="G30" s="24"/>
      <c r="H30" s="32"/>
      <c r="I30" s="32"/>
      <c r="J30" s="24"/>
      <c r="K30" s="24"/>
      <c r="L30" s="24"/>
      <c r="M30" s="22" t="e">
        <f t="shared" si="3"/>
        <v>#DIV/0!</v>
      </c>
      <c r="N30" s="22" t="e">
        <f t="shared" si="3"/>
        <v>#DIV/0!</v>
      </c>
      <c r="O30" s="22" t="e">
        <f t="shared" si="1"/>
        <v>#DIV/0!</v>
      </c>
      <c r="P30" s="22" t="e">
        <f t="shared" si="1"/>
        <v>#DIV/0!</v>
      </c>
      <c r="Q30" s="22" t="e">
        <f t="shared" si="1"/>
        <v>#DIV/0!</v>
      </c>
      <c r="R30" s="11"/>
    </row>
    <row r="31" spans="1:18" ht="49.5" customHeight="1" x14ac:dyDescent="0.25">
      <c r="A31" s="7" t="s">
        <v>6</v>
      </c>
      <c r="B31" s="4" t="s">
        <v>103</v>
      </c>
      <c r="C31" s="31">
        <f t="shared" ref="C31:L31" si="4">SUM(C32:C46)</f>
        <v>0</v>
      </c>
      <c r="D31" s="31">
        <f t="shared" si="4"/>
        <v>0</v>
      </c>
      <c r="E31" s="31">
        <f t="shared" si="4"/>
        <v>0</v>
      </c>
      <c r="F31" s="31">
        <f t="shared" si="4"/>
        <v>0</v>
      </c>
      <c r="G31" s="31">
        <f t="shared" si="4"/>
        <v>0</v>
      </c>
      <c r="H31" s="31">
        <f t="shared" si="4"/>
        <v>0</v>
      </c>
      <c r="I31" s="31">
        <f t="shared" si="4"/>
        <v>0</v>
      </c>
      <c r="J31" s="31">
        <f t="shared" si="4"/>
        <v>0</v>
      </c>
      <c r="K31" s="31">
        <f t="shared" si="4"/>
        <v>0</v>
      </c>
      <c r="L31" s="31">
        <f t="shared" si="4"/>
        <v>0</v>
      </c>
      <c r="M31" s="22" t="e">
        <f t="shared" si="3"/>
        <v>#DIV/0!</v>
      </c>
      <c r="N31" s="22" t="e">
        <f t="shared" si="3"/>
        <v>#DIV/0!</v>
      </c>
      <c r="O31" s="22" t="e">
        <f t="shared" si="1"/>
        <v>#DIV/0!</v>
      </c>
      <c r="P31" s="22" t="e">
        <f t="shared" si="1"/>
        <v>#DIV/0!</v>
      </c>
      <c r="Q31" s="22" t="e">
        <f t="shared" si="1"/>
        <v>#DIV/0!</v>
      </c>
      <c r="R31" s="24"/>
    </row>
    <row r="32" spans="1:18" ht="38.25" customHeight="1" x14ac:dyDescent="0.25">
      <c r="A32" s="7" t="s">
        <v>28</v>
      </c>
      <c r="B32" s="3" t="s">
        <v>8</v>
      </c>
      <c r="C32" s="14"/>
      <c r="D32" s="24"/>
      <c r="E32" s="24"/>
      <c r="F32" s="24"/>
      <c r="G32" s="24"/>
      <c r="H32" s="32"/>
      <c r="I32" s="32"/>
      <c r="J32" s="24"/>
      <c r="K32" s="24"/>
      <c r="L32" s="24"/>
      <c r="M32" s="22" t="e">
        <f t="shared" si="3"/>
        <v>#DIV/0!</v>
      </c>
      <c r="N32" s="22" t="e">
        <f t="shared" si="3"/>
        <v>#DIV/0!</v>
      </c>
      <c r="O32" s="22" t="e">
        <f t="shared" si="1"/>
        <v>#DIV/0!</v>
      </c>
      <c r="P32" s="22" t="e">
        <f t="shared" si="1"/>
        <v>#DIV/0!</v>
      </c>
      <c r="Q32" s="22" t="e">
        <f t="shared" si="1"/>
        <v>#DIV/0!</v>
      </c>
      <c r="R32" s="14" t="s">
        <v>315</v>
      </c>
    </row>
    <row r="33" spans="1:18" ht="18.75" customHeight="1" x14ac:dyDescent="0.25">
      <c r="A33" s="7" t="s">
        <v>29</v>
      </c>
      <c r="B33" s="3" t="s">
        <v>9</v>
      </c>
      <c r="C33" s="14"/>
      <c r="D33" s="24"/>
      <c r="E33" s="24"/>
      <c r="F33" s="24"/>
      <c r="G33" s="24"/>
      <c r="H33" s="32"/>
      <c r="I33" s="32"/>
      <c r="J33" s="24"/>
      <c r="K33" s="24"/>
      <c r="L33" s="24"/>
      <c r="M33" s="22" t="e">
        <f t="shared" si="3"/>
        <v>#DIV/0!</v>
      </c>
      <c r="N33" s="22" t="e">
        <f t="shared" si="3"/>
        <v>#DIV/0!</v>
      </c>
      <c r="O33" s="22" t="e">
        <f t="shared" si="1"/>
        <v>#DIV/0!</v>
      </c>
      <c r="P33" s="22" t="e">
        <f t="shared" si="1"/>
        <v>#DIV/0!</v>
      </c>
      <c r="Q33" s="22" t="e">
        <f t="shared" si="1"/>
        <v>#DIV/0!</v>
      </c>
      <c r="R33" s="11"/>
    </row>
    <row r="34" spans="1:18" x14ac:dyDescent="0.25">
      <c r="A34" s="7" t="s">
        <v>30</v>
      </c>
      <c r="B34" s="27" t="s">
        <v>10</v>
      </c>
      <c r="C34" s="14"/>
      <c r="D34" s="24"/>
      <c r="E34" s="24"/>
      <c r="F34" s="24"/>
      <c r="G34" s="24"/>
      <c r="H34" s="32"/>
      <c r="I34" s="32"/>
      <c r="J34" s="24"/>
      <c r="K34" s="24"/>
      <c r="L34" s="24"/>
      <c r="M34" s="22" t="e">
        <f t="shared" si="3"/>
        <v>#DIV/0!</v>
      </c>
      <c r="N34" s="22" t="e">
        <f t="shared" si="3"/>
        <v>#DIV/0!</v>
      </c>
      <c r="O34" s="22" t="e">
        <f t="shared" si="1"/>
        <v>#DIV/0!</v>
      </c>
      <c r="P34" s="22" t="e">
        <f t="shared" si="1"/>
        <v>#DIV/0!</v>
      </c>
      <c r="Q34" s="22" t="e">
        <f t="shared" si="1"/>
        <v>#DIV/0!</v>
      </c>
      <c r="R34" s="11"/>
    </row>
    <row r="35" spans="1:18" ht="34.5" customHeight="1" x14ac:dyDescent="0.25">
      <c r="A35" s="7" t="s">
        <v>31</v>
      </c>
      <c r="B35" s="27" t="s">
        <v>11</v>
      </c>
      <c r="C35" s="14"/>
      <c r="D35" s="24"/>
      <c r="E35" s="24"/>
      <c r="F35" s="24"/>
      <c r="G35" s="24"/>
      <c r="H35" s="32"/>
      <c r="I35" s="32"/>
      <c r="J35" s="24"/>
      <c r="K35" s="24"/>
      <c r="L35" s="24"/>
      <c r="M35" s="22" t="e">
        <f t="shared" si="3"/>
        <v>#DIV/0!</v>
      </c>
      <c r="N35" s="22" t="e">
        <f t="shared" si="3"/>
        <v>#DIV/0!</v>
      </c>
      <c r="O35" s="22" t="e">
        <f t="shared" si="1"/>
        <v>#DIV/0!</v>
      </c>
      <c r="P35" s="22" t="e">
        <f t="shared" si="1"/>
        <v>#DIV/0!</v>
      </c>
      <c r="Q35" s="22" t="e">
        <f t="shared" si="1"/>
        <v>#DIV/0!</v>
      </c>
      <c r="R35" s="11"/>
    </row>
    <row r="36" spans="1:18" ht="17.25" customHeight="1" x14ac:dyDescent="0.25">
      <c r="A36" s="7" t="s">
        <v>32</v>
      </c>
      <c r="B36" s="3" t="s">
        <v>12</v>
      </c>
      <c r="C36" s="14"/>
      <c r="D36" s="24"/>
      <c r="E36" s="24"/>
      <c r="F36" s="24"/>
      <c r="G36" s="24"/>
      <c r="H36" s="32"/>
      <c r="I36" s="32"/>
      <c r="J36" s="24"/>
      <c r="K36" s="24"/>
      <c r="L36" s="24"/>
      <c r="M36" s="22" t="e">
        <f t="shared" si="3"/>
        <v>#DIV/0!</v>
      </c>
      <c r="N36" s="22" t="e">
        <f t="shared" si="3"/>
        <v>#DIV/0!</v>
      </c>
      <c r="O36" s="22" t="e">
        <f t="shared" si="1"/>
        <v>#DIV/0!</v>
      </c>
      <c r="P36" s="22" t="e">
        <f t="shared" si="1"/>
        <v>#DIV/0!</v>
      </c>
      <c r="Q36" s="22" t="e">
        <f t="shared" si="1"/>
        <v>#DIV/0!</v>
      </c>
      <c r="R36" s="11"/>
    </row>
    <row r="37" spans="1:18" ht="27.75" customHeight="1" x14ac:dyDescent="0.25">
      <c r="A37" s="7" t="s">
        <v>33</v>
      </c>
      <c r="B37" s="27" t="s">
        <v>13</v>
      </c>
      <c r="C37" s="14"/>
      <c r="D37" s="24"/>
      <c r="E37" s="24"/>
      <c r="F37" s="24"/>
      <c r="G37" s="24"/>
      <c r="H37" s="32"/>
      <c r="I37" s="32"/>
      <c r="J37" s="24"/>
      <c r="K37" s="24"/>
      <c r="L37" s="24"/>
      <c r="M37" s="22" t="e">
        <f t="shared" si="3"/>
        <v>#DIV/0!</v>
      </c>
      <c r="N37" s="22" t="e">
        <f t="shared" si="3"/>
        <v>#DIV/0!</v>
      </c>
      <c r="O37" s="22" t="e">
        <f t="shared" si="1"/>
        <v>#DIV/0!</v>
      </c>
      <c r="P37" s="22" t="e">
        <f t="shared" si="1"/>
        <v>#DIV/0!</v>
      </c>
      <c r="Q37" s="22" t="e">
        <f t="shared" si="1"/>
        <v>#DIV/0!</v>
      </c>
      <c r="R37" s="11"/>
    </row>
    <row r="38" spans="1:18" ht="32.25" customHeight="1" x14ac:dyDescent="0.25">
      <c r="A38" s="7" t="s">
        <v>34</v>
      </c>
      <c r="B38" s="3" t="s">
        <v>14</v>
      </c>
      <c r="C38" s="14"/>
      <c r="D38" s="24"/>
      <c r="E38" s="24"/>
      <c r="F38" s="24"/>
      <c r="G38" s="24"/>
      <c r="H38" s="32"/>
      <c r="I38" s="32"/>
      <c r="J38" s="24"/>
      <c r="K38" s="24"/>
      <c r="L38" s="24"/>
      <c r="M38" s="22" t="e">
        <f t="shared" si="3"/>
        <v>#DIV/0!</v>
      </c>
      <c r="N38" s="22" t="e">
        <f t="shared" si="3"/>
        <v>#DIV/0!</v>
      </c>
      <c r="O38" s="22" t="e">
        <f t="shared" si="1"/>
        <v>#DIV/0!</v>
      </c>
      <c r="P38" s="22" t="e">
        <f t="shared" si="1"/>
        <v>#DIV/0!</v>
      </c>
      <c r="Q38" s="22" t="e">
        <f t="shared" si="1"/>
        <v>#DIV/0!</v>
      </c>
      <c r="R38" s="11"/>
    </row>
    <row r="39" spans="1:18" ht="21.75" customHeight="1" x14ac:dyDescent="0.25">
      <c r="A39" s="7" t="s">
        <v>35</v>
      </c>
      <c r="B39" s="3" t="s">
        <v>15</v>
      </c>
      <c r="C39" s="14"/>
      <c r="D39" s="24"/>
      <c r="E39" s="24"/>
      <c r="F39" s="24"/>
      <c r="G39" s="24"/>
      <c r="H39" s="32"/>
      <c r="I39" s="32"/>
      <c r="J39" s="24"/>
      <c r="K39" s="24"/>
      <c r="L39" s="24"/>
      <c r="M39" s="22" t="e">
        <f>H39*100/C39</f>
        <v>#DIV/0!</v>
      </c>
      <c r="N39" s="22" t="e">
        <f t="shared" si="3"/>
        <v>#DIV/0!</v>
      </c>
      <c r="O39" s="22" t="e">
        <f t="shared" si="1"/>
        <v>#DIV/0!</v>
      </c>
      <c r="P39" s="22" t="e">
        <f t="shared" si="1"/>
        <v>#DIV/0!</v>
      </c>
      <c r="Q39" s="22" t="e">
        <f t="shared" si="1"/>
        <v>#DIV/0!</v>
      </c>
      <c r="R39" s="11"/>
    </row>
    <row r="40" spans="1:18" ht="27" customHeight="1" x14ac:dyDescent="0.25">
      <c r="A40" s="7" t="s">
        <v>36</v>
      </c>
      <c r="B40" s="3" t="s">
        <v>16</v>
      </c>
      <c r="C40" s="14"/>
      <c r="D40" s="24"/>
      <c r="E40" s="24"/>
      <c r="F40" s="24"/>
      <c r="G40" s="24"/>
      <c r="H40" s="32"/>
      <c r="I40" s="32"/>
      <c r="J40" s="24"/>
      <c r="K40" s="24"/>
      <c r="L40" s="24"/>
      <c r="M40" s="22" t="e">
        <f t="shared" si="3"/>
        <v>#DIV/0!</v>
      </c>
      <c r="N40" s="22" t="e">
        <f t="shared" si="3"/>
        <v>#DIV/0!</v>
      </c>
      <c r="O40" s="22" t="e">
        <f t="shared" si="1"/>
        <v>#DIV/0!</v>
      </c>
      <c r="P40" s="22" t="e">
        <f t="shared" si="1"/>
        <v>#DIV/0!</v>
      </c>
      <c r="Q40" s="22" t="e">
        <f t="shared" si="1"/>
        <v>#DIV/0!</v>
      </c>
      <c r="R40" s="11"/>
    </row>
    <row r="41" spans="1:18" ht="38.25" customHeight="1" x14ac:dyDescent="0.25">
      <c r="A41" s="7" t="s">
        <v>87</v>
      </c>
      <c r="B41" s="29" t="s">
        <v>102</v>
      </c>
      <c r="C41" s="14"/>
      <c r="D41" s="24"/>
      <c r="E41" s="24"/>
      <c r="F41" s="24"/>
      <c r="G41" s="24"/>
      <c r="H41" s="32"/>
      <c r="I41" s="32"/>
      <c r="J41" s="24"/>
      <c r="K41" s="24"/>
      <c r="L41" s="24"/>
      <c r="M41" s="22" t="e">
        <f t="shared" si="3"/>
        <v>#DIV/0!</v>
      </c>
      <c r="N41" s="22" t="e">
        <f t="shared" si="3"/>
        <v>#DIV/0!</v>
      </c>
      <c r="O41" s="22" t="e">
        <f t="shared" si="1"/>
        <v>#DIV/0!</v>
      </c>
      <c r="P41" s="22" t="e">
        <f t="shared" si="1"/>
        <v>#DIV/0!</v>
      </c>
      <c r="Q41" s="22" t="e">
        <f t="shared" si="1"/>
        <v>#DIV/0!</v>
      </c>
      <c r="R41" s="11"/>
    </row>
    <row r="42" spans="1:18" ht="24.75" customHeight="1" x14ac:dyDescent="0.25">
      <c r="A42" s="7" t="s">
        <v>88</v>
      </c>
      <c r="B42" s="3" t="s">
        <v>79</v>
      </c>
      <c r="C42" s="14"/>
      <c r="D42" s="24"/>
      <c r="E42" s="24"/>
      <c r="F42" s="24"/>
      <c r="G42" s="24"/>
      <c r="H42" s="32"/>
      <c r="I42" s="32"/>
      <c r="J42" s="24"/>
      <c r="K42" s="24"/>
      <c r="L42" s="24"/>
      <c r="M42" s="22" t="e">
        <f t="shared" si="3"/>
        <v>#DIV/0!</v>
      </c>
      <c r="N42" s="22" t="e">
        <f t="shared" si="3"/>
        <v>#DIV/0!</v>
      </c>
      <c r="O42" s="22" t="e">
        <f t="shared" si="1"/>
        <v>#DIV/0!</v>
      </c>
      <c r="P42" s="22" t="e">
        <f t="shared" si="1"/>
        <v>#DIV/0!</v>
      </c>
      <c r="Q42" s="22" t="e">
        <f t="shared" si="1"/>
        <v>#DIV/0!</v>
      </c>
      <c r="R42" s="11"/>
    </row>
    <row r="43" spans="1:18" ht="18.75" customHeight="1" x14ac:dyDescent="0.25">
      <c r="A43" s="7" t="s">
        <v>37</v>
      </c>
      <c r="B43" s="3" t="s">
        <v>3</v>
      </c>
      <c r="C43" s="14"/>
      <c r="D43" s="24"/>
      <c r="E43" s="24"/>
      <c r="F43" s="24"/>
      <c r="G43" s="24"/>
      <c r="H43" s="32"/>
      <c r="I43" s="32"/>
      <c r="J43" s="24"/>
      <c r="K43" s="24"/>
      <c r="L43" s="24"/>
      <c r="M43" s="22" t="e">
        <f t="shared" si="3"/>
        <v>#DIV/0!</v>
      </c>
      <c r="N43" s="22" t="e">
        <f t="shared" si="3"/>
        <v>#DIV/0!</v>
      </c>
      <c r="O43" s="22" t="e">
        <f t="shared" si="1"/>
        <v>#DIV/0!</v>
      </c>
      <c r="P43" s="22" t="e">
        <f t="shared" si="1"/>
        <v>#DIV/0!</v>
      </c>
      <c r="Q43" s="22" t="e">
        <f t="shared" si="1"/>
        <v>#DIV/0!</v>
      </c>
      <c r="R43" s="11"/>
    </row>
    <row r="44" spans="1:18" ht="19.5" customHeight="1" x14ac:dyDescent="0.25">
      <c r="A44" s="7" t="s">
        <v>38</v>
      </c>
      <c r="B44" s="27" t="s">
        <v>17</v>
      </c>
      <c r="C44" s="14"/>
      <c r="D44" s="24"/>
      <c r="E44" s="24"/>
      <c r="F44" s="24"/>
      <c r="G44" s="24"/>
      <c r="H44" s="32"/>
      <c r="I44" s="32"/>
      <c r="J44" s="24"/>
      <c r="K44" s="24"/>
      <c r="L44" s="24"/>
      <c r="M44" s="22" t="e">
        <f t="shared" si="3"/>
        <v>#DIV/0!</v>
      </c>
      <c r="N44" s="22" t="e">
        <f t="shared" si="3"/>
        <v>#DIV/0!</v>
      </c>
      <c r="O44" s="22" t="e">
        <f t="shared" si="1"/>
        <v>#DIV/0!</v>
      </c>
      <c r="P44" s="22" t="e">
        <f t="shared" si="1"/>
        <v>#DIV/0!</v>
      </c>
      <c r="Q44" s="22" t="e">
        <f t="shared" si="1"/>
        <v>#DIV/0!</v>
      </c>
      <c r="R44" s="11"/>
    </row>
    <row r="45" spans="1:18" ht="42" customHeight="1" x14ac:dyDescent="0.25">
      <c r="A45" s="7" t="s">
        <v>39</v>
      </c>
      <c r="B45" s="3" t="s">
        <v>18</v>
      </c>
      <c r="C45" s="14"/>
      <c r="D45" s="24"/>
      <c r="E45" s="24"/>
      <c r="F45" s="24"/>
      <c r="G45" s="24"/>
      <c r="H45" s="32"/>
      <c r="I45" s="32"/>
      <c r="J45" s="24"/>
      <c r="K45" s="24"/>
      <c r="L45" s="24"/>
      <c r="M45" s="22" t="e">
        <f t="shared" si="3"/>
        <v>#DIV/0!</v>
      </c>
      <c r="N45" s="22" t="e">
        <f t="shared" si="3"/>
        <v>#DIV/0!</v>
      </c>
      <c r="O45" s="22" t="e">
        <f t="shared" si="1"/>
        <v>#DIV/0!</v>
      </c>
      <c r="P45" s="22" t="e">
        <f t="shared" si="1"/>
        <v>#DIV/0!</v>
      </c>
      <c r="Q45" s="22" t="e">
        <f t="shared" si="1"/>
        <v>#DIV/0!</v>
      </c>
      <c r="R45" s="11" t="s">
        <v>316</v>
      </c>
    </row>
    <row r="46" spans="1:18" x14ac:dyDescent="0.25">
      <c r="A46" s="7" t="s">
        <v>89</v>
      </c>
      <c r="B46" s="3" t="s">
        <v>19</v>
      </c>
      <c r="C46" s="14"/>
      <c r="D46" s="24"/>
      <c r="E46" s="24"/>
      <c r="F46" s="24"/>
      <c r="G46" s="24"/>
      <c r="H46" s="32"/>
      <c r="I46" s="32"/>
      <c r="J46" s="24"/>
      <c r="K46" s="24"/>
      <c r="L46" s="24"/>
      <c r="M46" s="22" t="e">
        <f t="shared" si="3"/>
        <v>#DIV/0!</v>
      </c>
      <c r="N46" s="22" t="e">
        <f t="shared" si="3"/>
        <v>#DIV/0!</v>
      </c>
      <c r="O46" s="22" t="e">
        <f t="shared" si="1"/>
        <v>#DIV/0!</v>
      </c>
      <c r="P46" s="22" t="e">
        <f t="shared" si="1"/>
        <v>#DIV/0!</v>
      </c>
      <c r="Q46" s="22" t="e">
        <f t="shared" si="1"/>
        <v>#DIV/0!</v>
      </c>
      <c r="R46" s="11"/>
    </row>
    <row r="47" spans="1:18" ht="36" customHeight="1" x14ac:dyDescent="0.25">
      <c r="A47" s="7" t="s">
        <v>1</v>
      </c>
      <c r="B47" s="57" t="s">
        <v>71</v>
      </c>
      <c r="C47" s="254"/>
      <c r="D47" s="255"/>
      <c r="E47" s="255"/>
      <c r="F47" s="255"/>
      <c r="G47" s="256"/>
      <c r="H47" s="251"/>
      <c r="I47" s="252"/>
      <c r="J47" s="252"/>
      <c r="K47" s="252"/>
      <c r="L47" s="253"/>
      <c r="M47" s="160" t="e">
        <f>H47*100/C47</f>
        <v>#DIV/0!</v>
      </c>
      <c r="N47" s="161"/>
      <c r="O47" s="161"/>
      <c r="P47" s="161"/>
      <c r="Q47" s="162"/>
      <c r="R47" s="12"/>
    </row>
    <row r="48" spans="1:18" ht="36" customHeight="1" x14ac:dyDescent="0.25">
      <c r="A48" s="7" t="s">
        <v>139</v>
      </c>
      <c r="B48" s="58" t="s">
        <v>101</v>
      </c>
      <c r="C48" s="254"/>
      <c r="D48" s="255"/>
      <c r="E48" s="255"/>
      <c r="F48" s="255"/>
      <c r="G48" s="256"/>
      <c r="H48" s="251"/>
      <c r="I48" s="252"/>
      <c r="J48" s="252"/>
      <c r="K48" s="252"/>
      <c r="L48" s="253"/>
      <c r="M48" s="160" t="e">
        <f>H48*100/C48</f>
        <v>#DIV/0!</v>
      </c>
      <c r="N48" s="161"/>
      <c r="O48" s="161"/>
      <c r="P48" s="161"/>
      <c r="Q48" s="162"/>
      <c r="R48" s="56"/>
    </row>
    <row r="49" spans="1:18" ht="36" customHeight="1" x14ac:dyDescent="0.25">
      <c r="A49" s="39" t="s">
        <v>2</v>
      </c>
      <c r="B49" s="57" t="s">
        <v>333</v>
      </c>
      <c r="C49" s="251"/>
      <c r="D49" s="212"/>
      <c r="E49" s="212"/>
      <c r="F49" s="212"/>
      <c r="G49" s="213"/>
      <c r="H49" s="251"/>
      <c r="I49" s="212"/>
      <c r="J49" s="212"/>
      <c r="K49" s="212"/>
      <c r="L49" s="213"/>
      <c r="M49" s="160" t="e">
        <f>H49*100/C49</f>
        <v>#DIV/0!</v>
      </c>
      <c r="N49" s="161"/>
      <c r="O49" s="161"/>
      <c r="P49" s="161"/>
      <c r="Q49" s="162"/>
      <c r="R49" s="56"/>
    </row>
    <row r="50" spans="1:18" ht="36" customHeight="1" x14ac:dyDescent="0.25">
      <c r="A50" s="39" t="s">
        <v>7</v>
      </c>
      <c r="B50" s="3" t="s">
        <v>57</v>
      </c>
      <c r="C50" s="251">
        <f>SUM(C51,C55)</f>
        <v>8</v>
      </c>
      <c r="D50" s="252"/>
      <c r="E50" s="252"/>
      <c r="F50" s="252"/>
      <c r="G50" s="253"/>
      <c r="H50" s="251">
        <f>SUM(H51,H55)</f>
        <v>0</v>
      </c>
      <c r="I50" s="252"/>
      <c r="J50" s="252"/>
      <c r="K50" s="252"/>
      <c r="L50" s="253"/>
      <c r="M50" s="160">
        <f t="shared" ref="M50:M71" si="5">H50*100/C50</f>
        <v>0</v>
      </c>
      <c r="N50" s="161"/>
      <c r="O50" s="161"/>
      <c r="P50" s="161"/>
      <c r="Q50" s="162"/>
      <c r="R50" s="13"/>
    </row>
    <row r="51" spans="1:18" ht="45.75" customHeight="1" x14ac:dyDescent="0.25">
      <c r="A51" s="39" t="s">
        <v>60</v>
      </c>
      <c r="B51" s="3" t="s">
        <v>96</v>
      </c>
      <c r="C51" s="251">
        <f>SUM(C52:G54)</f>
        <v>8</v>
      </c>
      <c r="D51" s="252"/>
      <c r="E51" s="252"/>
      <c r="F51" s="252"/>
      <c r="G51" s="253"/>
      <c r="H51" s="251">
        <f>SUM(H52:L54)</f>
        <v>0</v>
      </c>
      <c r="I51" s="252"/>
      <c r="J51" s="252"/>
      <c r="K51" s="252"/>
      <c r="L51" s="253"/>
      <c r="M51" s="160">
        <f t="shared" si="5"/>
        <v>0</v>
      </c>
      <c r="N51" s="161"/>
      <c r="O51" s="161"/>
      <c r="P51" s="161"/>
      <c r="Q51" s="162"/>
      <c r="R51" s="14"/>
    </row>
    <row r="52" spans="1:18" x14ac:dyDescent="0.25">
      <c r="A52" s="39" t="s">
        <v>358</v>
      </c>
      <c r="B52" s="3" t="s">
        <v>54</v>
      </c>
      <c r="C52" s="251">
        <v>5</v>
      </c>
      <c r="D52" s="252"/>
      <c r="E52" s="252"/>
      <c r="F52" s="252"/>
      <c r="G52" s="253"/>
      <c r="H52" s="251"/>
      <c r="I52" s="252"/>
      <c r="J52" s="252"/>
      <c r="K52" s="252"/>
      <c r="L52" s="253"/>
      <c r="M52" s="160">
        <f t="shared" si="5"/>
        <v>0</v>
      </c>
      <c r="N52" s="161"/>
      <c r="O52" s="161"/>
      <c r="P52" s="161"/>
      <c r="Q52" s="162"/>
      <c r="R52" s="14"/>
    </row>
    <row r="53" spans="1:18" x14ac:dyDescent="0.25">
      <c r="A53" s="39" t="s">
        <v>359</v>
      </c>
      <c r="B53" s="3" t="s">
        <v>55</v>
      </c>
      <c r="C53" s="251">
        <v>1</v>
      </c>
      <c r="D53" s="252"/>
      <c r="E53" s="252"/>
      <c r="F53" s="252"/>
      <c r="G53" s="253"/>
      <c r="H53" s="251"/>
      <c r="I53" s="252"/>
      <c r="J53" s="252"/>
      <c r="K53" s="252"/>
      <c r="L53" s="253"/>
      <c r="M53" s="160">
        <f t="shared" si="5"/>
        <v>0</v>
      </c>
      <c r="N53" s="161"/>
      <c r="O53" s="161"/>
      <c r="P53" s="161"/>
      <c r="Q53" s="162"/>
      <c r="R53" s="14"/>
    </row>
    <row r="54" spans="1:18" ht="24" customHeight="1" x14ac:dyDescent="0.25">
      <c r="A54" s="39" t="s">
        <v>360</v>
      </c>
      <c r="B54" s="3" t="s">
        <v>56</v>
      </c>
      <c r="C54" s="251">
        <v>2</v>
      </c>
      <c r="D54" s="252"/>
      <c r="E54" s="252"/>
      <c r="F54" s="252"/>
      <c r="G54" s="253"/>
      <c r="H54" s="251"/>
      <c r="I54" s="252"/>
      <c r="J54" s="252"/>
      <c r="K54" s="252"/>
      <c r="L54" s="253"/>
      <c r="M54" s="160">
        <f t="shared" si="5"/>
        <v>0</v>
      </c>
      <c r="N54" s="161"/>
      <c r="O54" s="161"/>
      <c r="P54" s="161"/>
      <c r="Q54" s="162"/>
      <c r="R54" s="14"/>
    </row>
    <row r="55" spans="1:18" ht="43.5" customHeight="1" x14ac:dyDescent="0.25">
      <c r="A55" s="39" t="s">
        <v>61</v>
      </c>
      <c r="B55" s="3" t="s">
        <v>104</v>
      </c>
      <c r="C55" s="251">
        <f>SUM(C56:G58)</f>
        <v>0</v>
      </c>
      <c r="D55" s="252"/>
      <c r="E55" s="252"/>
      <c r="F55" s="252"/>
      <c r="G55" s="253"/>
      <c r="H55" s="251">
        <f>SUM(H56:L58)</f>
        <v>0</v>
      </c>
      <c r="I55" s="252"/>
      <c r="J55" s="252"/>
      <c r="K55" s="252"/>
      <c r="L55" s="253"/>
      <c r="M55" s="160" t="e">
        <f t="shared" si="5"/>
        <v>#DIV/0!</v>
      </c>
      <c r="N55" s="161"/>
      <c r="O55" s="161"/>
      <c r="P55" s="161"/>
      <c r="Q55" s="162"/>
      <c r="R55" s="14"/>
    </row>
    <row r="56" spans="1:18" x14ac:dyDescent="0.25">
      <c r="A56" s="39" t="s">
        <v>361</v>
      </c>
      <c r="B56" s="3" t="s">
        <v>54</v>
      </c>
      <c r="C56" s="251"/>
      <c r="D56" s="252"/>
      <c r="E56" s="252"/>
      <c r="F56" s="252"/>
      <c r="G56" s="253"/>
      <c r="H56" s="251"/>
      <c r="I56" s="252"/>
      <c r="J56" s="252"/>
      <c r="K56" s="252"/>
      <c r="L56" s="253"/>
      <c r="M56" s="160" t="e">
        <f t="shared" si="5"/>
        <v>#DIV/0!</v>
      </c>
      <c r="N56" s="161"/>
      <c r="O56" s="161"/>
      <c r="P56" s="161"/>
      <c r="Q56" s="162"/>
      <c r="R56" s="14"/>
    </row>
    <row r="57" spans="1:18" ht="19.5" customHeight="1" x14ac:dyDescent="0.25">
      <c r="A57" s="39" t="s">
        <v>362</v>
      </c>
      <c r="B57" s="3" t="s">
        <v>55</v>
      </c>
      <c r="C57" s="251"/>
      <c r="D57" s="252"/>
      <c r="E57" s="252"/>
      <c r="F57" s="252"/>
      <c r="G57" s="253"/>
      <c r="H57" s="251"/>
      <c r="I57" s="252"/>
      <c r="J57" s="252"/>
      <c r="K57" s="252"/>
      <c r="L57" s="253"/>
      <c r="M57" s="160" t="e">
        <f t="shared" si="5"/>
        <v>#DIV/0!</v>
      </c>
      <c r="N57" s="161"/>
      <c r="O57" s="161"/>
      <c r="P57" s="161"/>
      <c r="Q57" s="162"/>
      <c r="R57" s="14"/>
    </row>
    <row r="58" spans="1:18" ht="15.75" customHeight="1" x14ac:dyDescent="0.25">
      <c r="A58" s="39" t="s">
        <v>363</v>
      </c>
      <c r="B58" s="3" t="s">
        <v>56</v>
      </c>
      <c r="C58" s="251"/>
      <c r="D58" s="252"/>
      <c r="E58" s="252"/>
      <c r="F58" s="252"/>
      <c r="G58" s="253"/>
      <c r="H58" s="251"/>
      <c r="I58" s="252"/>
      <c r="J58" s="252"/>
      <c r="K58" s="252"/>
      <c r="L58" s="253"/>
      <c r="M58" s="160" t="e">
        <f t="shared" si="5"/>
        <v>#DIV/0!</v>
      </c>
      <c r="N58" s="161"/>
      <c r="O58" s="161"/>
      <c r="P58" s="161"/>
      <c r="Q58" s="162"/>
      <c r="R58" s="14"/>
    </row>
    <row r="59" spans="1:18" ht="27" customHeight="1" x14ac:dyDescent="0.25">
      <c r="A59" s="39" t="s">
        <v>43</v>
      </c>
      <c r="B59" s="5" t="s">
        <v>74</v>
      </c>
      <c r="C59" s="254">
        <f>SUM(C60:G61)</f>
        <v>0</v>
      </c>
      <c r="D59" s="255"/>
      <c r="E59" s="255"/>
      <c r="F59" s="255"/>
      <c r="G59" s="256"/>
      <c r="H59" s="254">
        <f>SUM(H60:L61)</f>
        <v>0</v>
      </c>
      <c r="I59" s="255"/>
      <c r="J59" s="255"/>
      <c r="K59" s="255"/>
      <c r="L59" s="256"/>
      <c r="M59" s="160" t="e">
        <f t="shared" si="5"/>
        <v>#DIV/0!</v>
      </c>
      <c r="N59" s="161"/>
      <c r="O59" s="161"/>
      <c r="P59" s="161"/>
      <c r="Q59" s="162"/>
      <c r="R59" s="14"/>
    </row>
    <row r="60" spans="1:18" ht="49.5" customHeight="1" x14ac:dyDescent="0.25">
      <c r="A60" s="39" t="s">
        <v>62</v>
      </c>
      <c r="B60" s="3" t="s">
        <v>97</v>
      </c>
      <c r="C60" s="251"/>
      <c r="D60" s="252"/>
      <c r="E60" s="252"/>
      <c r="F60" s="252"/>
      <c r="G60" s="253"/>
      <c r="H60" s="251"/>
      <c r="I60" s="252"/>
      <c r="J60" s="252"/>
      <c r="K60" s="252"/>
      <c r="L60" s="253"/>
      <c r="M60" s="160" t="e">
        <f t="shared" si="5"/>
        <v>#DIV/0!</v>
      </c>
      <c r="N60" s="161"/>
      <c r="O60" s="161"/>
      <c r="P60" s="161"/>
      <c r="Q60" s="162"/>
      <c r="R60" s="14"/>
    </row>
    <row r="61" spans="1:18" ht="43.5" customHeight="1" x14ac:dyDescent="0.25">
      <c r="A61" s="39" t="s">
        <v>63</v>
      </c>
      <c r="B61" s="3" t="s">
        <v>105</v>
      </c>
      <c r="C61" s="251"/>
      <c r="D61" s="252"/>
      <c r="E61" s="252"/>
      <c r="F61" s="252"/>
      <c r="G61" s="253"/>
      <c r="H61" s="251"/>
      <c r="I61" s="252"/>
      <c r="J61" s="252"/>
      <c r="K61" s="252"/>
      <c r="L61" s="253"/>
      <c r="M61" s="160" t="e">
        <f t="shared" si="5"/>
        <v>#DIV/0!</v>
      </c>
      <c r="N61" s="161"/>
      <c r="O61" s="161"/>
      <c r="P61" s="161"/>
      <c r="Q61" s="162"/>
      <c r="R61" s="14"/>
    </row>
    <row r="62" spans="1:18" ht="30.75" customHeight="1" x14ac:dyDescent="0.25">
      <c r="A62" s="39" t="s">
        <v>44</v>
      </c>
      <c r="B62" s="5" t="s">
        <v>72</v>
      </c>
      <c r="C62" s="254">
        <f>SUM(C63:G64)</f>
        <v>3</v>
      </c>
      <c r="D62" s="255"/>
      <c r="E62" s="255"/>
      <c r="F62" s="255"/>
      <c r="G62" s="256"/>
      <c r="H62" s="254">
        <f>SUM(H63:L64)</f>
        <v>0</v>
      </c>
      <c r="I62" s="255"/>
      <c r="J62" s="255"/>
      <c r="K62" s="255"/>
      <c r="L62" s="256"/>
      <c r="M62" s="160">
        <f t="shared" si="5"/>
        <v>0</v>
      </c>
      <c r="N62" s="161"/>
      <c r="O62" s="161"/>
      <c r="P62" s="161"/>
      <c r="Q62" s="162"/>
      <c r="R62" s="14"/>
    </row>
    <row r="63" spans="1:18" ht="34.5" customHeight="1" x14ac:dyDescent="0.25">
      <c r="A63" s="39" t="s">
        <v>64</v>
      </c>
      <c r="B63" s="3" t="s">
        <v>98</v>
      </c>
      <c r="C63" s="251">
        <v>3</v>
      </c>
      <c r="D63" s="252"/>
      <c r="E63" s="252"/>
      <c r="F63" s="252"/>
      <c r="G63" s="253"/>
      <c r="H63" s="257"/>
      <c r="I63" s="258"/>
      <c r="J63" s="258"/>
      <c r="K63" s="258"/>
      <c r="L63" s="259"/>
      <c r="M63" s="160">
        <f t="shared" si="5"/>
        <v>0</v>
      </c>
      <c r="N63" s="161"/>
      <c r="O63" s="161"/>
      <c r="P63" s="161"/>
      <c r="Q63" s="162"/>
      <c r="R63" s="14"/>
    </row>
    <row r="64" spans="1:18" ht="30.75" customHeight="1" x14ac:dyDescent="0.25">
      <c r="A64" s="39" t="s">
        <v>65</v>
      </c>
      <c r="B64" s="3" t="s">
        <v>106</v>
      </c>
      <c r="C64" s="251"/>
      <c r="D64" s="252"/>
      <c r="E64" s="252"/>
      <c r="F64" s="252"/>
      <c r="G64" s="253"/>
      <c r="H64" s="257"/>
      <c r="I64" s="258"/>
      <c r="J64" s="258"/>
      <c r="K64" s="258"/>
      <c r="L64" s="259"/>
      <c r="M64" s="160" t="e">
        <f t="shared" si="5"/>
        <v>#DIV/0!</v>
      </c>
      <c r="N64" s="161"/>
      <c r="O64" s="161"/>
      <c r="P64" s="161"/>
      <c r="Q64" s="162"/>
      <c r="R64" s="14"/>
    </row>
    <row r="65" spans="1:18" ht="31.5" customHeight="1" x14ac:dyDescent="0.25">
      <c r="A65" s="39" t="s">
        <v>45</v>
      </c>
      <c r="B65" s="5" t="s">
        <v>73</v>
      </c>
      <c r="C65" s="254">
        <f>SUM(C66:G67)</f>
        <v>1</v>
      </c>
      <c r="D65" s="255"/>
      <c r="E65" s="255"/>
      <c r="F65" s="255"/>
      <c r="G65" s="256"/>
      <c r="H65" s="254">
        <f>SUM(H66:L67)</f>
        <v>0</v>
      </c>
      <c r="I65" s="255"/>
      <c r="J65" s="255"/>
      <c r="K65" s="255"/>
      <c r="L65" s="256"/>
      <c r="M65" s="160">
        <f t="shared" si="5"/>
        <v>0</v>
      </c>
      <c r="N65" s="161"/>
      <c r="O65" s="161"/>
      <c r="P65" s="161"/>
      <c r="Q65" s="162"/>
      <c r="R65" s="12"/>
    </row>
    <row r="66" spans="1:18" ht="36" customHeight="1" x14ac:dyDescent="0.25">
      <c r="A66" s="39" t="s">
        <v>46</v>
      </c>
      <c r="B66" s="3" t="s">
        <v>99</v>
      </c>
      <c r="C66" s="251">
        <v>1</v>
      </c>
      <c r="D66" s="252"/>
      <c r="E66" s="252"/>
      <c r="F66" s="252"/>
      <c r="G66" s="253"/>
      <c r="H66" s="257"/>
      <c r="I66" s="258"/>
      <c r="J66" s="258"/>
      <c r="K66" s="258"/>
      <c r="L66" s="259"/>
      <c r="M66" s="160">
        <f t="shared" si="5"/>
        <v>0</v>
      </c>
      <c r="N66" s="161"/>
      <c r="O66" s="161"/>
      <c r="P66" s="161"/>
      <c r="Q66" s="162"/>
      <c r="R66" s="14"/>
    </row>
    <row r="67" spans="1:18" ht="36" customHeight="1" x14ac:dyDescent="0.25">
      <c r="A67" s="39" t="s">
        <v>47</v>
      </c>
      <c r="B67" s="3" t="s">
        <v>106</v>
      </c>
      <c r="C67" s="251"/>
      <c r="D67" s="252"/>
      <c r="E67" s="252"/>
      <c r="F67" s="252"/>
      <c r="G67" s="253"/>
      <c r="H67" s="257"/>
      <c r="I67" s="258"/>
      <c r="J67" s="258"/>
      <c r="K67" s="258"/>
      <c r="L67" s="259"/>
      <c r="M67" s="160" t="e">
        <f t="shared" si="5"/>
        <v>#DIV/0!</v>
      </c>
      <c r="N67" s="161"/>
      <c r="O67" s="161"/>
      <c r="P67" s="161"/>
      <c r="Q67" s="162"/>
      <c r="R67" s="14"/>
    </row>
    <row r="68" spans="1:18" ht="31.5" customHeight="1" x14ac:dyDescent="0.25">
      <c r="A68" s="39" t="s">
        <v>364</v>
      </c>
      <c r="B68" s="5" t="s">
        <v>137</v>
      </c>
      <c r="C68" s="254">
        <f>SUM(C69:G70)</f>
        <v>0</v>
      </c>
      <c r="D68" s="255"/>
      <c r="E68" s="255"/>
      <c r="F68" s="255"/>
      <c r="G68" s="256"/>
      <c r="H68" s="254">
        <f>SUM(H69:L70)</f>
        <v>0</v>
      </c>
      <c r="I68" s="255"/>
      <c r="J68" s="255"/>
      <c r="K68" s="255"/>
      <c r="L68" s="256"/>
      <c r="M68" s="160" t="e">
        <f t="shared" si="5"/>
        <v>#DIV/0!</v>
      </c>
      <c r="N68" s="161"/>
      <c r="O68" s="161"/>
      <c r="P68" s="161"/>
      <c r="Q68" s="162"/>
      <c r="R68" s="12"/>
    </row>
    <row r="69" spans="1:18" ht="39" customHeight="1" x14ac:dyDescent="0.25">
      <c r="A69" s="96" t="s">
        <v>365</v>
      </c>
      <c r="B69" s="3" t="s">
        <v>100</v>
      </c>
      <c r="C69" s="251"/>
      <c r="D69" s="252"/>
      <c r="E69" s="252"/>
      <c r="F69" s="252"/>
      <c r="G69" s="253"/>
      <c r="H69" s="251"/>
      <c r="I69" s="252"/>
      <c r="J69" s="252"/>
      <c r="K69" s="252"/>
      <c r="L69" s="253"/>
      <c r="M69" s="160" t="e">
        <f t="shared" si="5"/>
        <v>#DIV/0!</v>
      </c>
      <c r="N69" s="161"/>
      <c r="O69" s="161"/>
      <c r="P69" s="161"/>
      <c r="Q69" s="162"/>
      <c r="R69" s="12"/>
    </row>
    <row r="70" spans="1:18" ht="35.25" customHeight="1" x14ac:dyDescent="0.25">
      <c r="A70" s="96" t="s">
        <v>366</v>
      </c>
      <c r="B70" s="3" t="s">
        <v>107</v>
      </c>
      <c r="C70" s="251"/>
      <c r="D70" s="252"/>
      <c r="E70" s="252"/>
      <c r="F70" s="252"/>
      <c r="G70" s="253"/>
      <c r="H70" s="251"/>
      <c r="I70" s="252"/>
      <c r="J70" s="252"/>
      <c r="K70" s="252"/>
      <c r="L70" s="253"/>
      <c r="M70" s="160" t="e">
        <f t="shared" si="5"/>
        <v>#DIV/0!</v>
      </c>
      <c r="N70" s="161"/>
      <c r="O70" s="161"/>
      <c r="P70" s="161"/>
      <c r="Q70" s="162"/>
      <c r="R70" s="12"/>
    </row>
    <row r="71" spans="1:18" ht="34.5" customHeight="1" x14ac:dyDescent="0.25">
      <c r="A71" s="96" t="s">
        <v>453</v>
      </c>
      <c r="B71" s="30" t="s">
        <v>78</v>
      </c>
      <c r="C71" s="260">
        <v>1</v>
      </c>
      <c r="D71" s="261"/>
      <c r="E71" s="261"/>
      <c r="F71" s="261"/>
      <c r="G71" s="262"/>
      <c r="H71" s="251"/>
      <c r="I71" s="252"/>
      <c r="J71" s="252"/>
      <c r="K71" s="252"/>
      <c r="L71" s="253"/>
      <c r="M71" s="160">
        <f t="shared" si="5"/>
        <v>0</v>
      </c>
      <c r="N71" s="161"/>
      <c r="O71" s="161"/>
      <c r="P71" s="161"/>
      <c r="Q71" s="162"/>
      <c r="R71" s="12"/>
    </row>
    <row r="72" spans="1:18" ht="34.5" customHeight="1" x14ac:dyDescent="0.25">
      <c r="A72" s="97" t="s">
        <v>454</v>
      </c>
      <c r="B72" s="92" t="s">
        <v>388</v>
      </c>
      <c r="C72" s="250">
        <f>SUM(C73:G74)</f>
        <v>1</v>
      </c>
      <c r="D72" s="171"/>
      <c r="E72" s="171"/>
      <c r="F72" s="171"/>
      <c r="G72" s="171"/>
      <c r="H72" s="170">
        <f>SUM(H73:L74)</f>
        <v>0</v>
      </c>
      <c r="I72" s="171"/>
      <c r="J72" s="171"/>
      <c r="K72" s="171"/>
      <c r="L72" s="171"/>
      <c r="M72" s="160">
        <f t="shared" ref="M72:M78" si="6">H72*100/C72</f>
        <v>0</v>
      </c>
      <c r="N72" s="161"/>
      <c r="O72" s="161"/>
      <c r="P72" s="161"/>
      <c r="Q72" s="162"/>
      <c r="R72" s="12"/>
    </row>
    <row r="73" spans="1:18" ht="34.5" customHeight="1" x14ac:dyDescent="0.25">
      <c r="A73" s="97" t="s">
        <v>456</v>
      </c>
      <c r="B73" s="92" t="s">
        <v>389</v>
      </c>
      <c r="C73" s="250">
        <v>1</v>
      </c>
      <c r="D73" s="171"/>
      <c r="E73" s="171"/>
      <c r="F73" s="171"/>
      <c r="G73" s="171"/>
      <c r="H73" s="170"/>
      <c r="I73" s="171"/>
      <c r="J73" s="171"/>
      <c r="K73" s="171"/>
      <c r="L73" s="171"/>
      <c r="M73" s="160">
        <f t="shared" ref="M73:M74" si="7">H73*100/C73</f>
        <v>0</v>
      </c>
      <c r="N73" s="161"/>
      <c r="O73" s="161"/>
      <c r="P73" s="161"/>
      <c r="Q73" s="162"/>
      <c r="R73" s="12"/>
    </row>
    <row r="74" spans="1:18" ht="34.5" customHeight="1" x14ac:dyDescent="0.25">
      <c r="A74" s="102" t="s">
        <v>457</v>
      </c>
      <c r="B74" s="92" t="s">
        <v>390</v>
      </c>
      <c r="C74" s="250"/>
      <c r="D74" s="171"/>
      <c r="E74" s="171"/>
      <c r="F74" s="171"/>
      <c r="G74" s="171"/>
      <c r="H74" s="170"/>
      <c r="I74" s="171"/>
      <c r="J74" s="171"/>
      <c r="K74" s="171"/>
      <c r="L74" s="171"/>
      <c r="M74" s="160" t="e">
        <f t="shared" si="7"/>
        <v>#DIV/0!</v>
      </c>
      <c r="N74" s="161"/>
      <c r="O74" s="161"/>
      <c r="P74" s="161"/>
      <c r="Q74" s="162"/>
      <c r="R74" s="12"/>
    </row>
    <row r="75" spans="1:18" ht="40.5" customHeight="1" x14ac:dyDescent="0.25">
      <c r="A75" s="102" t="s">
        <v>324</v>
      </c>
      <c r="B75" s="92" t="s">
        <v>458</v>
      </c>
      <c r="C75" s="250">
        <f>SUM(C76:G77)</f>
        <v>1</v>
      </c>
      <c r="D75" s="171"/>
      <c r="E75" s="171"/>
      <c r="F75" s="171"/>
      <c r="G75" s="171"/>
      <c r="H75" s="170">
        <f>SUM(H76:L77)</f>
        <v>0</v>
      </c>
      <c r="I75" s="171"/>
      <c r="J75" s="171"/>
      <c r="K75" s="171"/>
      <c r="L75" s="171"/>
      <c r="M75" s="160">
        <f t="shared" ref="M75:M77" si="8">H75*100/C75</f>
        <v>0</v>
      </c>
      <c r="N75" s="161"/>
      <c r="O75" s="161"/>
      <c r="P75" s="161"/>
      <c r="Q75" s="162"/>
      <c r="R75" s="12"/>
    </row>
    <row r="76" spans="1:18" ht="40.5" customHeight="1" x14ac:dyDescent="0.25">
      <c r="A76" s="102" t="s">
        <v>386</v>
      </c>
      <c r="B76" s="92" t="s">
        <v>389</v>
      </c>
      <c r="C76" s="250">
        <v>1</v>
      </c>
      <c r="D76" s="171"/>
      <c r="E76" s="171"/>
      <c r="F76" s="171"/>
      <c r="G76" s="171"/>
      <c r="H76" s="170"/>
      <c r="I76" s="171"/>
      <c r="J76" s="171"/>
      <c r="K76" s="171"/>
      <c r="L76" s="171"/>
      <c r="M76" s="160">
        <f t="shared" si="8"/>
        <v>0</v>
      </c>
      <c r="N76" s="161"/>
      <c r="O76" s="161"/>
      <c r="P76" s="161"/>
      <c r="Q76" s="162"/>
      <c r="R76" s="12"/>
    </row>
    <row r="77" spans="1:18" ht="34.5" customHeight="1" x14ac:dyDescent="0.25">
      <c r="A77" s="102" t="s">
        <v>387</v>
      </c>
      <c r="B77" s="92" t="s">
        <v>390</v>
      </c>
      <c r="C77" s="250"/>
      <c r="D77" s="171"/>
      <c r="E77" s="171"/>
      <c r="F77" s="171"/>
      <c r="G77" s="171"/>
      <c r="H77" s="170"/>
      <c r="I77" s="171"/>
      <c r="J77" s="171"/>
      <c r="K77" s="171"/>
      <c r="L77" s="171"/>
      <c r="M77" s="160" t="e">
        <f t="shared" si="8"/>
        <v>#DIV/0!</v>
      </c>
      <c r="N77" s="161"/>
      <c r="O77" s="161"/>
      <c r="P77" s="161"/>
      <c r="Q77" s="162"/>
      <c r="R77" s="12"/>
    </row>
    <row r="78" spans="1:18" ht="50.25" customHeight="1" x14ac:dyDescent="0.25">
      <c r="A78" s="98" t="s">
        <v>317</v>
      </c>
      <c r="B78" s="92" t="s">
        <v>399</v>
      </c>
      <c r="C78" s="170"/>
      <c r="D78" s="171"/>
      <c r="E78" s="171"/>
      <c r="F78" s="171"/>
      <c r="G78" s="171"/>
      <c r="H78" s="170"/>
      <c r="I78" s="171"/>
      <c r="J78" s="171"/>
      <c r="K78" s="171"/>
      <c r="L78" s="171"/>
      <c r="M78" s="160" t="e">
        <f t="shared" si="6"/>
        <v>#DIV/0!</v>
      </c>
      <c r="N78" s="161"/>
      <c r="O78" s="161"/>
      <c r="P78" s="161"/>
      <c r="Q78" s="162"/>
      <c r="R78" s="12"/>
    </row>
    <row r="79" spans="1:18" x14ac:dyDescent="0.25">
      <c r="A79" s="15"/>
      <c r="B79" s="241" t="s">
        <v>66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</row>
    <row r="80" spans="1:18" x14ac:dyDescent="0.25">
      <c r="A80" s="15"/>
      <c r="B80" s="248"/>
      <c r="C80" s="249"/>
      <c r="D80" s="24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25">
      <c r="A81" s="15"/>
      <c r="B81" s="151" t="s">
        <v>92</v>
      </c>
      <c r="C81" s="151"/>
      <c r="D81" s="151"/>
      <c r="E81" s="15"/>
      <c r="F81" s="165"/>
      <c r="G81" s="165"/>
      <c r="H81" s="36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x14ac:dyDescent="0.25">
      <c r="A82" s="15"/>
      <c r="B82" s="153"/>
      <c r="C82" s="153"/>
      <c r="D82" s="153"/>
      <c r="E82" s="154"/>
      <c r="F82" s="154"/>
      <c r="G82" s="154"/>
      <c r="H82" s="36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x14ac:dyDescent="0.25">
      <c r="A83" s="15"/>
      <c r="B83" s="165"/>
      <c r="C83" s="165"/>
      <c r="D83" s="165"/>
      <c r="E83" s="15"/>
      <c r="F83" s="165"/>
      <c r="G83" s="165"/>
      <c r="H83" s="36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x14ac:dyDescent="0.25">
      <c r="A84" s="15"/>
      <c r="B84" s="153" t="s">
        <v>491</v>
      </c>
      <c r="C84" s="153"/>
      <c r="D84" s="153"/>
      <c r="E84" s="154"/>
      <c r="F84" s="154"/>
      <c r="G84" s="154"/>
      <c r="H84" s="36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x14ac:dyDescent="0.25">
      <c r="A85" s="15"/>
      <c r="B85" s="163" t="s">
        <v>91</v>
      </c>
      <c r="C85" s="163"/>
      <c r="D85" s="163"/>
      <c r="E85" s="15"/>
      <c r="F85" s="165"/>
      <c r="G85" s="165"/>
      <c r="H85" s="36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x14ac:dyDescent="0.25">
      <c r="A86" s="15"/>
      <c r="B86" s="163"/>
      <c r="C86" s="163"/>
      <c r="D86" s="163"/>
      <c r="E86" s="15"/>
      <c r="F86" s="19"/>
      <c r="G86" s="19"/>
      <c r="H86" s="19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x14ac:dyDescent="0.25">
      <c r="A89" s="15"/>
      <c r="B89" s="15" t="s">
        <v>494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</sheetData>
  <sheetProtection selectLockedCells="1"/>
  <mergeCells count="139">
    <mergeCell ref="B80:D80"/>
    <mergeCell ref="H74:L74"/>
    <mergeCell ref="M73:Q73"/>
    <mergeCell ref="M74:Q74"/>
    <mergeCell ref="B85:D86"/>
    <mergeCell ref="F85:G85"/>
    <mergeCell ref="B79:R79"/>
    <mergeCell ref="B81:D81"/>
    <mergeCell ref="F81:G81"/>
    <mergeCell ref="B83:D83"/>
    <mergeCell ref="F83:G83"/>
    <mergeCell ref="C78:G78"/>
    <mergeCell ref="H78:L78"/>
    <mergeCell ref="M78:Q78"/>
    <mergeCell ref="B82:G82"/>
    <mergeCell ref="B84:G84"/>
    <mergeCell ref="C73:G73"/>
    <mergeCell ref="C74:G74"/>
    <mergeCell ref="H73:L73"/>
    <mergeCell ref="M75:Q75"/>
    <mergeCell ref="M76:Q76"/>
    <mergeCell ref="M77:Q77"/>
    <mergeCell ref="C75:G75"/>
    <mergeCell ref="C76:G76"/>
    <mergeCell ref="C71:G71"/>
    <mergeCell ref="H71:L71"/>
    <mergeCell ref="M71:Q71"/>
    <mergeCell ref="C72:G72"/>
    <mergeCell ref="H72:L72"/>
    <mergeCell ref="M72:Q72"/>
    <mergeCell ref="C69:G69"/>
    <mergeCell ref="H69:L69"/>
    <mergeCell ref="M69:Q69"/>
    <mergeCell ref="C70:G70"/>
    <mergeCell ref="H70:L70"/>
    <mergeCell ref="M70:Q70"/>
    <mergeCell ref="C67:G67"/>
    <mergeCell ref="H67:L67"/>
    <mergeCell ref="M67:Q67"/>
    <mergeCell ref="C68:G68"/>
    <mergeCell ref="H68:L68"/>
    <mergeCell ref="M68:Q68"/>
    <mergeCell ref="C65:G65"/>
    <mergeCell ref="H65:L65"/>
    <mergeCell ref="M65:Q65"/>
    <mergeCell ref="C66:G66"/>
    <mergeCell ref="H66:L66"/>
    <mergeCell ref="M66:Q66"/>
    <mergeCell ref="C63:G63"/>
    <mergeCell ref="H63:L63"/>
    <mergeCell ref="M63:Q63"/>
    <mergeCell ref="C64:G64"/>
    <mergeCell ref="H64:L64"/>
    <mergeCell ref="M64:Q64"/>
    <mergeCell ref="C61:G61"/>
    <mergeCell ref="H61:L61"/>
    <mergeCell ref="M61:Q61"/>
    <mergeCell ref="C62:G62"/>
    <mergeCell ref="H62:L62"/>
    <mergeCell ref="M62:Q62"/>
    <mergeCell ref="C59:G59"/>
    <mergeCell ref="H59:L59"/>
    <mergeCell ref="M59:Q59"/>
    <mergeCell ref="C60:G60"/>
    <mergeCell ref="H60:L60"/>
    <mergeCell ref="M60:Q60"/>
    <mergeCell ref="C57:G57"/>
    <mergeCell ref="H57:L57"/>
    <mergeCell ref="M57:Q57"/>
    <mergeCell ref="C58:G58"/>
    <mergeCell ref="H58:L58"/>
    <mergeCell ref="M58:Q58"/>
    <mergeCell ref="C55:G55"/>
    <mergeCell ref="H55:L55"/>
    <mergeCell ref="M55:Q55"/>
    <mergeCell ref="C56:G56"/>
    <mergeCell ref="H56:L56"/>
    <mergeCell ref="M56:Q56"/>
    <mergeCell ref="C53:G53"/>
    <mergeCell ref="H53:L53"/>
    <mergeCell ref="M53:Q53"/>
    <mergeCell ref="C54:G54"/>
    <mergeCell ref="H54:L54"/>
    <mergeCell ref="M54:Q54"/>
    <mergeCell ref="C51:G51"/>
    <mergeCell ref="H51:L51"/>
    <mergeCell ref="M51:Q51"/>
    <mergeCell ref="C52:G52"/>
    <mergeCell ref="H52:L52"/>
    <mergeCell ref="M52:Q52"/>
    <mergeCell ref="C47:G47"/>
    <mergeCell ref="H47:L47"/>
    <mergeCell ref="M47:Q47"/>
    <mergeCell ref="C50:G50"/>
    <mergeCell ref="H50:L50"/>
    <mergeCell ref="M50:Q50"/>
    <mergeCell ref="C48:G48"/>
    <mergeCell ref="H48:L48"/>
    <mergeCell ref="M48:Q48"/>
    <mergeCell ref="C49:G49"/>
    <mergeCell ref="H49:L49"/>
    <mergeCell ref="M49:Q49"/>
    <mergeCell ref="R10:R12"/>
    <mergeCell ref="E11:E12"/>
    <mergeCell ref="F11:F12"/>
    <mergeCell ref="J11:J12"/>
    <mergeCell ref="K11:K12"/>
    <mergeCell ref="O11:O12"/>
    <mergeCell ref="P11:P12"/>
    <mergeCell ref="J10:K10"/>
    <mergeCell ref="L10:L12"/>
    <mergeCell ref="M10:M12"/>
    <mergeCell ref="N10:N12"/>
    <mergeCell ref="O10:P10"/>
    <mergeCell ref="Q10:Q12"/>
    <mergeCell ref="C77:G77"/>
    <mergeCell ref="H75:L75"/>
    <mergeCell ref="H76:L76"/>
    <mergeCell ref="H77:L77"/>
    <mergeCell ref="L1:R1"/>
    <mergeCell ref="L2:R2"/>
    <mergeCell ref="A3:R3"/>
    <mergeCell ref="A5:R5"/>
    <mergeCell ref="A7:A8"/>
    <mergeCell ref="B7:B8"/>
    <mergeCell ref="D7:Q7"/>
    <mergeCell ref="R7:R8"/>
    <mergeCell ref="C8:G8"/>
    <mergeCell ref="H8:L8"/>
    <mergeCell ref="M8:Q8"/>
    <mergeCell ref="A9:R9"/>
    <mergeCell ref="A10:A13"/>
    <mergeCell ref="B10:B13"/>
    <mergeCell ref="C10:C12"/>
    <mergeCell ref="D10:D12"/>
    <mergeCell ref="E10:F10"/>
    <mergeCell ref="G10:G12"/>
    <mergeCell ref="H10:H12"/>
    <mergeCell ref="I10:I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4"/>
  <dimension ref="A1:R90"/>
  <sheetViews>
    <sheetView topLeftCell="A61" workbookViewId="0">
      <selection activeCell="C66" sqref="C66:G66"/>
    </sheetView>
  </sheetViews>
  <sheetFormatPr defaultRowHeight="15" x14ac:dyDescent="0.25"/>
  <cols>
    <col min="1" max="1" width="7" customWidth="1"/>
    <col min="2" max="2" width="30.42578125" customWidth="1"/>
    <col min="3" max="3" width="14.7109375" customWidth="1"/>
    <col min="4" max="4" width="17.28515625" customWidth="1"/>
    <col min="5" max="5" width="11" customWidth="1"/>
    <col min="6" max="6" width="11.5703125" customWidth="1"/>
    <col min="8" max="8" width="14.5703125" customWidth="1"/>
    <col min="9" max="9" width="17.5703125" customWidth="1"/>
    <col min="10" max="10" width="12.28515625" customWidth="1"/>
    <col min="11" max="11" width="11.42578125" customWidth="1"/>
    <col min="13" max="13" width="14.85546875" customWidth="1"/>
    <col min="14" max="14" width="17.7109375" customWidth="1"/>
    <col min="15" max="15" width="12" customWidth="1"/>
    <col min="16" max="16" width="9.7109375" customWidth="1"/>
    <col min="17" max="17" width="9.140625" hidden="1" customWidth="1"/>
    <col min="18" max="18" width="14.85546875" customWidth="1"/>
  </cols>
  <sheetData>
    <row r="1" spans="1:18" x14ac:dyDescent="0.25">
      <c r="A1" s="15"/>
      <c r="B1" s="15"/>
      <c r="C1" s="15"/>
      <c r="D1" s="15"/>
      <c r="E1" s="15"/>
      <c r="F1" s="15"/>
      <c r="G1" s="15"/>
      <c r="H1" s="15"/>
      <c r="I1" s="15"/>
      <c r="J1" s="18"/>
      <c r="K1" s="18"/>
      <c r="L1" s="197"/>
      <c r="M1" s="197"/>
      <c r="N1" s="197"/>
      <c r="O1" s="197"/>
      <c r="P1" s="197"/>
      <c r="Q1" s="197"/>
      <c r="R1" s="197"/>
    </row>
    <row r="2" spans="1: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242"/>
      <c r="M2" s="242"/>
      <c r="N2" s="242"/>
      <c r="O2" s="242"/>
      <c r="P2" s="242"/>
      <c r="Q2" s="242"/>
      <c r="R2" s="242"/>
    </row>
    <row r="3" spans="1:18" x14ac:dyDescent="0.25">
      <c r="A3" s="243" t="s">
        <v>493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5.75" x14ac:dyDescent="0.25">
      <c r="A5" s="244" t="s">
        <v>393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</row>
    <row r="6" spans="1:18" ht="15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200" t="s">
        <v>0</v>
      </c>
      <c r="B7" s="192" t="s">
        <v>42</v>
      </c>
      <c r="C7" s="34"/>
      <c r="D7" s="245" t="s">
        <v>4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190" t="s">
        <v>52</v>
      </c>
    </row>
    <row r="8" spans="1:18" x14ac:dyDescent="0.25">
      <c r="A8" s="200"/>
      <c r="B8" s="192"/>
      <c r="C8" s="211" t="s">
        <v>49</v>
      </c>
      <c r="D8" s="246"/>
      <c r="E8" s="246"/>
      <c r="F8" s="246"/>
      <c r="G8" s="247"/>
      <c r="H8" s="201" t="s">
        <v>51</v>
      </c>
      <c r="I8" s="202"/>
      <c r="J8" s="202"/>
      <c r="K8" s="202"/>
      <c r="L8" s="203"/>
      <c r="M8" s="201" t="s">
        <v>50</v>
      </c>
      <c r="N8" s="202"/>
      <c r="O8" s="202"/>
      <c r="P8" s="202"/>
      <c r="Q8" s="203"/>
      <c r="R8" s="191"/>
    </row>
    <row r="9" spans="1:18" ht="15.75" x14ac:dyDescent="0.25">
      <c r="A9" s="220" t="s">
        <v>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</row>
    <row r="10" spans="1:18" ht="23.25" customHeight="1" x14ac:dyDescent="0.25">
      <c r="A10" s="223" t="s">
        <v>40</v>
      </c>
      <c r="B10" s="226" t="s">
        <v>67</v>
      </c>
      <c r="C10" s="190" t="s">
        <v>75</v>
      </c>
      <c r="D10" s="194" t="s">
        <v>58</v>
      </c>
      <c r="E10" s="192" t="s">
        <v>41</v>
      </c>
      <c r="F10" s="192"/>
      <c r="G10" s="190" t="s">
        <v>70</v>
      </c>
      <c r="H10" s="190" t="s">
        <v>75</v>
      </c>
      <c r="I10" s="194" t="s">
        <v>58</v>
      </c>
      <c r="J10" s="192" t="s">
        <v>41</v>
      </c>
      <c r="K10" s="192"/>
      <c r="L10" s="190" t="s">
        <v>70</v>
      </c>
      <c r="M10" s="190" t="s">
        <v>75</v>
      </c>
      <c r="N10" s="194" t="s">
        <v>58</v>
      </c>
      <c r="O10" s="192" t="s">
        <v>41</v>
      </c>
      <c r="P10" s="192"/>
      <c r="Q10" s="190" t="s">
        <v>70</v>
      </c>
      <c r="R10" s="187"/>
    </row>
    <row r="11" spans="1:18" x14ac:dyDescent="0.25">
      <c r="A11" s="224"/>
      <c r="B11" s="227"/>
      <c r="C11" s="191"/>
      <c r="D11" s="195"/>
      <c r="E11" s="190" t="s">
        <v>68</v>
      </c>
      <c r="F11" s="190" t="s">
        <v>69</v>
      </c>
      <c r="G11" s="191"/>
      <c r="H11" s="191"/>
      <c r="I11" s="195"/>
      <c r="J11" s="190" t="s">
        <v>68</v>
      </c>
      <c r="K11" s="190" t="s">
        <v>69</v>
      </c>
      <c r="L11" s="191"/>
      <c r="M11" s="191"/>
      <c r="N11" s="195"/>
      <c r="O11" s="190" t="s">
        <v>68</v>
      </c>
      <c r="P11" s="190" t="s">
        <v>69</v>
      </c>
      <c r="Q11" s="191"/>
      <c r="R11" s="188"/>
    </row>
    <row r="12" spans="1:18" ht="88.5" customHeight="1" x14ac:dyDescent="0.25">
      <c r="A12" s="224"/>
      <c r="B12" s="227"/>
      <c r="C12" s="193"/>
      <c r="D12" s="196"/>
      <c r="E12" s="191"/>
      <c r="F12" s="191"/>
      <c r="G12" s="193"/>
      <c r="H12" s="193"/>
      <c r="I12" s="196"/>
      <c r="J12" s="191"/>
      <c r="K12" s="191"/>
      <c r="L12" s="193"/>
      <c r="M12" s="193"/>
      <c r="N12" s="196"/>
      <c r="O12" s="191"/>
      <c r="P12" s="191"/>
      <c r="Q12" s="193"/>
      <c r="R12" s="189"/>
    </row>
    <row r="13" spans="1:18" ht="22.5" customHeight="1" x14ac:dyDescent="0.25">
      <c r="A13" s="225"/>
      <c r="B13" s="228"/>
      <c r="C13" s="40">
        <f t="shared" ref="C13:L13" si="0">C14+C31</f>
        <v>11</v>
      </c>
      <c r="D13" s="40">
        <f t="shared" si="0"/>
        <v>190</v>
      </c>
      <c r="E13" s="40">
        <f t="shared" si="0"/>
        <v>0</v>
      </c>
      <c r="F13" s="40">
        <f t="shared" si="0"/>
        <v>0</v>
      </c>
      <c r="G13" s="40">
        <f t="shared" si="0"/>
        <v>3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0">
        <f t="shared" si="0"/>
        <v>0</v>
      </c>
      <c r="L13" s="40">
        <f t="shared" si="0"/>
        <v>0</v>
      </c>
      <c r="M13" s="22">
        <f>H13*100/C13</f>
        <v>0</v>
      </c>
      <c r="N13" s="22">
        <f>I13*100/D13</f>
        <v>0</v>
      </c>
      <c r="O13" s="22" t="e">
        <f t="shared" ref="O13:Q46" si="1">J13*100/E13</f>
        <v>#DIV/0!</v>
      </c>
      <c r="P13" s="22" t="e">
        <f>K13*100/F13</f>
        <v>#DIV/0!</v>
      </c>
      <c r="Q13" s="22">
        <f>L13*100/G13</f>
        <v>0</v>
      </c>
      <c r="R13" s="24"/>
    </row>
    <row r="14" spans="1:18" ht="46.5" customHeight="1" x14ac:dyDescent="0.25">
      <c r="A14" s="39" t="s">
        <v>5</v>
      </c>
      <c r="B14" s="4" t="s">
        <v>95</v>
      </c>
      <c r="C14" s="42">
        <f t="shared" ref="C14:L14" si="2">SUM(C15:C30)</f>
        <v>11</v>
      </c>
      <c r="D14" s="42">
        <f t="shared" si="2"/>
        <v>190</v>
      </c>
      <c r="E14" s="42">
        <f t="shared" si="2"/>
        <v>0</v>
      </c>
      <c r="F14" s="42">
        <f t="shared" si="2"/>
        <v>0</v>
      </c>
      <c r="G14" s="42">
        <f t="shared" si="2"/>
        <v>3</v>
      </c>
      <c r="H14" s="42">
        <f t="shared" si="2"/>
        <v>0</v>
      </c>
      <c r="I14" s="42">
        <f t="shared" si="2"/>
        <v>0</v>
      </c>
      <c r="J14" s="42">
        <f t="shared" si="2"/>
        <v>0</v>
      </c>
      <c r="K14" s="42">
        <f t="shared" si="2"/>
        <v>0</v>
      </c>
      <c r="L14" s="42">
        <f t="shared" si="2"/>
        <v>0</v>
      </c>
      <c r="M14" s="22">
        <f t="shared" ref="M14:N46" si="3">H14*100/C14</f>
        <v>0</v>
      </c>
      <c r="N14" s="22">
        <f t="shared" si="3"/>
        <v>0</v>
      </c>
      <c r="O14" s="22" t="e">
        <f t="shared" si="1"/>
        <v>#DIV/0!</v>
      </c>
      <c r="P14" s="22" t="e">
        <f t="shared" si="1"/>
        <v>#DIV/0!</v>
      </c>
      <c r="Q14" s="22">
        <f t="shared" si="1"/>
        <v>0</v>
      </c>
      <c r="R14" s="24"/>
    </row>
    <row r="15" spans="1:18" ht="40.5" customHeight="1" x14ac:dyDescent="0.25">
      <c r="A15" s="7" t="s">
        <v>20</v>
      </c>
      <c r="B15" s="3" t="s">
        <v>8</v>
      </c>
      <c r="C15" s="14">
        <v>1</v>
      </c>
      <c r="D15" s="24">
        <v>18</v>
      </c>
      <c r="E15" s="24"/>
      <c r="F15" s="24"/>
      <c r="G15" s="24">
        <v>1</v>
      </c>
      <c r="H15" s="32"/>
      <c r="I15" s="32"/>
      <c r="J15" s="24"/>
      <c r="K15" s="24"/>
      <c r="L15" s="24"/>
      <c r="M15" s="22">
        <f t="shared" si="3"/>
        <v>0</v>
      </c>
      <c r="N15" s="22">
        <f t="shared" si="3"/>
        <v>0</v>
      </c>
      <c r="O15" s="22" t="e">
        <f t="shared" si="1"/>
        <v>#DIV/0!</v>
      </c>
      <c r="P15" s="22" t="e">
        <f t="shared" si="1"/>
        <v>#DIV/0!</v>
      </c>
      <c r="Q15" s="22">
        <f t="shared" si="1"/>
        <v>0</v>
      </c>
      <c r="R15" s="11"/>
    </row>
    <row r="16" spans="1:18" ht="24" customHeight="1" x14ac:dyDescent="0.25">
      <c r="A16" s="7" t="s">
        <v>21</v>
      </c>
      <c r="B16" s="3" t="s">
        <v>9</v>
      </c>
      <c r="C16" s="14">
        <v>2</v>
      </c>
      <c r="D16" s="24">
        <v>30</v>
      </c>
      <c r="E16" s="24"/>
      <c r="F16" s="24"/>
      <c r="G16" s="24"/>
      <c r="H16" s="32"/>
      <c r="I16" s="32"/>
      <c r="J16" s="24"/>
      <c r="K16" s="24"/>
      <c r="L16" s="24"/>
      <c r="M16" s="22">
        <f t="shared" si="3"/>
        <v>0</v>
      </c>
      <c r="N16" s="22">
        <f t="shared" si="3"/>
        <v>0</v>
      </c>
      <c r="O16" s="22" t="e">
        <f t="shared" si="1"/>
        <v>#DIV/0!</v>
      </c>
      <c r="P16" s="22" t="e">
        <f t="shared" si="1"/>
        <v>#DIV/0!</v>
      </c>
      <c r="Q16" s="22" t="e">
        <f t="shared" si="1"/>
        <v>#DIV/0!</v>
      </c>
      <c r="R16" s="11"/>
    </row>
    <row r="17" spans="1:18" ht="21" customHeight="1" x14ac:dyDescent="0.25">
      <c r="A17" s="7" t="s">
        <v>22</v>
      </c>
      <c r="B17" s="27" t="s">
        <v>10</v>
      </c>
      <c r="C17" s="14"/>
      <c r="D17" s="24"/>
      <c r="E17" s="24"/>
      <c r="F17" s="24"/>
      <c r="G17" s="24"/>
      <c r="H17" s="32"/>
      <c r="I17" s="32"/>
      <c r="J17" s="24"/>
      <c r="K17" s="24"/>
      <c r="L17" s="24"/>
      <c r="M17" s="22" t="e">
        <f t="shared" si="3"/>
        <v>#DIV/0!</v>
      </c>
      <c r="N17" s="22" t="e">
        <f t="shared" si="3"/>
        <v>#DIV/0!</v>
      </c>
      <c r="O17" s="22" t="e">
        <f t="shared" si="1"/>
        <v>#DIV/0!</v>
      </c>
      <c r="P17" s="22" t="e">
        <f t="shared" si="1"/>
        <v>#DIV/0!</v>
      </c>
      <c r="Q17" s="22" t="e">
        <f t="shared" si="1"/>
        <v>#DIV/0!</v>
      </c>
      <c r="R17" s="11"/>
    </row>
    <row r="18" spans="1:18" ht="36" customHeight="1" x14ac:dyDescent="0.25">
      <c r="A18" s="7" t="s">
        <v>23</v>
      </c>
      <c r="B18" s="27" t="s">
        <v>59</v>
      </c>
      <c r="C18" s="14"/>
      <c r="D18" s="24"/>
      <c r="E18" s="24"/>
      <c r="F18" s="24"/>
      <c r="G18" s="24"/>
      <c r="H18" s="32"/>
      <c r="I18" s="32"/>
      <c r="J18" s="24"/>
      <c r="K18" s="24"/>
      <c r="L18" s="24"/>
      <c r="M18" s="22" t="e">
        <f t="shared" si="3"/>
        <v>#DIV/0!</v>
      </c>
      <c r="N18" s="22" t="e">
        <f t="shared" si="3"/>
        <v>#DIV/0!</v>
      </c>
      <c r="O18" s="22" t="e">
        <f t="shared" si="1"/>
        <v>#DIV/0!</v>
      </c>
      <c r="P18" s="22" t="e">
        <f t="shared" si="1"/>
        <v>#DIV/0!</v>
      </c>
      <c r="Q18" s="22" t="e">
        <f t="shared" si="1"/>
        <v>#DIV/0!</v>
      </c>
      <c r="R18" s="11"/>
    </row>
    <row r="19" spans="1:18" x14ac:dyDescent="0.25">
      <c r="A19" s="7" t="s">
        <v>24</v>
      </c>
      <c r="B19" s="3" t="s">
        <v>12</v>
      </c>
      <c r="C19" s="14">
        <v>2</v>
      </c>
      <c r="D19" s="24">
        <v>42</v>
      </c>
      <c r="E19" s="24"/>
      <c r="F19" s="24"/>
      <c r="G19" s="24"/>
      <c r="H19" s="32"/>
      <c r="I19" s="32"/>
      <c r="J19" s="24"/>
      <c r="K19" s="24"/>
      <c r="L19" s="24"/>
      <c r="M19" s="22">
        <f t="shared" si="3"/>
        <v>0</v>
      </c>
      <c r="N19" s="22">
        <f t="shared" si="3"/>
        <v>0</v>
      </c>
      <c r="O19" s="22" t="e">
        <f t="shared" si="1"/>
        <v>#DIV/0!</v>
      </c>
      <c r="P19" s="22" t="e">
        <f t="shared" si="1"/>
        <v>#DIV/0!</v>
      </c>
      <c r="Q19" s="22" t="e">
        <f t="shared" si="1"/>
        <v>#DIV/0!</v>
      </c>
      <c r="R19" s="11"/>
    </row>
    <row r="20" spans="1:18" ht="24.75" customHeight="1" x14ac:dyDescent="0.25">
      <c r="A20" s="7" t="s">
        <v>25</v>
      </c>
      <c r="B20" s="3" t="s">
        <v>13</v>
      </c>
      <c r="C20" s="14">
        <v>1</v>
      </c>
      <c r="D20" s="24">
        <v>15</v>
      </c>
      <c r="E20" s="24"/>
      <c r="F20" s="24"/>
      <c r="G20" s="24"/>
      <c r="H20" s="32"/>
      <c r="I20" s="32"/>
      <c r="J20" s="24"/>
      <c r="K20" s="24"/>
      <c r="L20" s="24"/>
      <c r="M20" s="22">
        <f t="shared" si="3"/>
        <v>0</v>
      </c>
      <c r="N20" s="22">
        <f t="shared" si="3"/>
        <v>0</v>
      </c>
      <c r="O20" s="22" t="e">
        <f t="shared" si="1"/>
        <v>#DIV/0!</v>
      </c>
      <c r="P20" s="22" t="e">
        <f t="shared" si="1"/>
        <v>#DIV/0!</v>
      </c>
      <c r="Q20" s="22" t="e">
        <f t="shared" si="1"/>
        <v>#DIV/0!</v>
      </c>
      <c r="R20" s="11"/>
    </row>
    <row r="21" spans="1:18" ht="27.75" customHeight="1" x14ac:dyDescent="0.25">
      <c r="A21" s="7" t="s">
        <v>26</v>
      </c>
      <c r="B21" s="3" t="s">
        <v>14</v>
      </c>
      <c r="C21" s="14"/>
      <c r="D21" s="24"/>
      <c r="E21" s="24"/>
      <c r="F21" s="24"/>
      <c r="G21" s="24"/>
      <c r="H21" s="32"/>
      <c r="I21" s="32"/>
      <c r="J21" s="24"/>
      <c r="K21" s="24"/>
      <c r="L21" s="24"/>
      <c r="M21" s="22" t="e">
        <f t="shared" si="3"/>
        <v>#DIV/0!</v>
      </c>
      <c r="N21" s="22" t="e">
        <f t="shared" si="3"/>
        <v>#DIV/0!</v>
      </c>
      <c r="O21" s="22" t="e">
        <f t="shared" si="1"/>
        <v>#DIV/0!</v>
      </c>
      <c r="P21" s="22" t="e">
        <f t="shared" si="1"/>
        <v>#DIV/0!</v>
      </c>
      <c r="Q21" s="22" t="e">
        <f t="shared" si="1"/>
        <v>#DIV/0!</v>
      </c>
      <c r="R21" s="11"/>
    </row>
    <row r="22" spans="1:18" ht="20.25" customHeight="1" x14ac:dyDescent="0.25">
      <c r="A22" s="38" t="s">
        <v>27</v>
      </c>
      <c r="B22" s="3" t="s">
        <v>15</v>
      </c>
      <c r="C22" s="44"/>
      <c r="D22" s="24"/>
      <c r="E22" s="24"/>
      <c r="F22" s="24"/>
      <c r="G22" s="24"/>
      <c r="H22" s="32"/>
      <c r="I22" s="32"/>
      <c r="J22" s="24"/>
      <c r="K22" s="24"/>
      <c r="L22" s="24"/>
      <c r="M22" s="22" t="e">
        <f t="shared" si="3"/>
        <v>#DIV/0!</v>
      </c>
      <c r="N22" s="22" t="e">
        <f t="shared" si="3"/>
        <v>#DIV/0!</v>
      </c>
      <c r="O22" s="22" t="e">
        <f t="shared" si="1"/>
        <v>#DIV/0!</v>
      </c>
      <c r="P22" s="22" t="e">
        <f t="shared" si="1"/>
        <v>#DIV/0!</v>
      </c>
      <c r="Q22" s="22" t="e">
        <f t="shared" si="1"/>
        <v>#DIV/0!</v>
      </c>
      <c r="R22" s="11"/>
    </row>
    <row r="23" spans="1:18" ht="30.75" customHeight="1" x14ac:dyDescent="0.25">
      <c r="A23" s="7" t="s">
        <v>80</v>
      </c>
      <c r="B23" s="3" t="s">
        <v>16</v>
      </c>
      <c r="C23" s="14">
        <v>3</v>
      </c>
      <c r="D23" s="24">
        <v>45</v>
      </c>
      <c r="E23" s="24"/>
      <c r="F23" s="24"/>
      <c r="G23" s="24">
        <v>1</v>
      </c>
      <c r="H23" s="32"/>
      <c r="I23" s="32"/>
      <c r="J23" s="24"/>
      <c r="K23" s="24"/>
      <c r="L23" s="24"/>
      <c r="M23" s="22">
        <f t="shared" si="3"/>
        <v>0</v>
      </c>
      <c r="N23" s="22">
        <f t="shared" si="3"/>
        <v>0</v>
      </c>
      <c r="O23" s="22" t="e">
        <f t="shared" si="1"/>
        <v>#DIV/0!</v>
      </c>
      <c r="P23" s="22" t="e">
        <f t="shared" si="1"/>
        <v>#DIV/0!</v>
      </c>
      <c r="Q23" s="22">
        <f t="shared" si="1"/>
        <v>0</v>
      </c>
      <c r="R23" s="11"/>
    </row>
    <row r="24" spans="1:18" ht="27.75" customHeight="1" x14ac:dyDescent="0.25">
      <c r="A24" s="7" t="s">
        <v>81</v>
      </c>
      <c r="B24" s="3" t="s">
        <v>79</v>
      </c>
      <c r="C24" s="14"/>
      <c r="D24" s="24"/>
      <c r="E24" s="24"/>
      <c r="F24" s="24"/>
      <c r="G24" s="24"/>
      <c r="H24" s="32"/>
      <c r="I24" s="32"/>
      <c r="J24" s="24"/>
      <c r="K24" s="24"/>
      <c r="L24" s="24"/>
      <c r="M24" s="22" t="e">
        <f t="shared" si="3"/>
        <v>#DIV/0!</v>
      </c>
      <c r="N24" s="22" t="e">
        <f t="shared" si="3"/>
        <v>#DIV/0!</v>
      </c>
      <c r="O24" s="22" t="e">
        <f t="shared" si="1"/>
        <v>#DIV/0!</v>
      </c>
      <c r="P24" s="22" t="e">
        <f t="shared" si="1"/>
        <v>#DIV/0!</v>
      </c>
      <c r="Q24" s="22" t="e">
        <f t="shared" si="1"/>
        <v>#DIV/0!</v>
      </c>
      <c r="R24" s="11"/>
    </row>
    <row r="25" spans="1:18" ht="27.75" customHeight="1" x14ac:dyDescent="0.25">
      <c r="A25" s="7" t="s">
        <v>82</v>
      </c>
      <c r="B25" s="27" t="s">
        <v>140</v>
      </c>
      <c r="C25" s="45"/>
      <c r="D25" s="24"/>
      <c r="E25" s="24"/>
      <c r="F25" s="24"/>
      <c r="G25" s="24"/>
      <c r="H25" s="32"/>
      <c r="I25" s="32"/>
      <c r="J25" s="24"/>
      <c r="K25" s="24"/>
      <c r="L25" s="24"/>
      <c r="M25" s="22" t="e">
        <f t="shared" si="3"/>
        <v>#DIV/0!</v>
      </c>
      <c r="N25" s="22" t="e">
        <f t="shared" si="3"/>
        <v>#DIV/0!</v>
      </c>
      <c r="O25" s="22" t="e">
        <f t="shared" si="1"/>
        <v>#DIV/0!</v>
      </c>
      <c r="P25" s="22" t="e">
        <f t="shared" si="1"/>
        <v>#DIV/0!</v>
      </c>
      <c r="Q25" s="22" t="e">
        <f t="shared" si="1"/>
        <v>#DIV/0!</v>
      </c>
      <c r="R25" s="11"/>
    </row>
    <row r="26" spans="1:18" ht="27.75" customHeight="1" x14ac:dyDescent="0.25">
      <c r="A26" s="7" t="s">
        <v>108</v>
      </c>
      <c r="B26" s="27" t="s">
        <v>77</v>
      </c>
      <c r="C26" s="45"/>
      <c r="D26" s="24"/>
      <c r="E26" s="24"/>
      <c r="F26" s="24"/>
      <c r="G26" s="24"/>
      <c r="H26" s="46"/>
      <c r="I26" s="46"/>
      <c r="J26" s="24"/>
      <c r="K26" s="24"/>
      <c r="L26" s="24"/>
      <c r="M26" s="22" t="e">
        <f t="shared" si="3"/>
        <v>#DIV/0!</v>
      </c>
      <c r="N26" s="22" t="e">
        <f t="shared" si="3"/>
        <v>#DIV/0!</v>
      </c>
      <c r="O26" s="22" t="e">
        <f t="shared" si="1"/>
        <v>#DIV/0!</v>
      </c>
      <c r="P26" s="22" t="e">
        <f t="shared" si="1"/>
        <v>#DIV/0!</v>
      </c>
      <c r="Q26" s="22" t="e">
        <f t="shared" si="1"/>
        <v>#DIV/0!</v>
      </c>
      <c r="R26" s="11"/>
    </row>
    <row r="27" spans="1:18" ht="21" customHeight="1" x14ac:dyDescent="0.25">
      <c r="A27" s="7" t="s">
        <v>83</v>
      </c>
      <c r="B27" s="3" t="s">
        <v>3</v>
      </c>
      <c r="C27" s="45"/>
      <c r="D27" s="24"/>
      <c r="E27" s="24"/>
      <c r="F27" s="24"/>
      <c r="G27" s="24"/>
      <c r="H27" s="32"/>
      <c r="I27" s="32"/>
      <c r="J27" s="24"/>
      <c r="K27" s="24"/>
      <c r="L27" s="24"/>
      <c r="M27" s="22" t="e">
        <f t="shared" si="3"/>
        <v>#DIV/0!</v>
      </c>
      <c r="N27" s="22" t="e">
        <f t="shared" si="3"/>
        <v>#DIV/0!</v>
      </c>
      <c r="O27" s="22" t="e">
        <f t="shared" si="1"/>
        <v>#DIV/0!</v>
      </c>
      <c r="P27" s="22" t="e">
        <f t="shared" si="1"/>
        <v>#DIV/0!</v>
      </c>
      <c r="Q27" s="22" t="e">
        <f t="shared" si="1"/>
        <v>#DIV/0!</v>
      </c>
      <c r="R27" s="11"/>
    </row>
    <row r="28" spans="1:18" ht="24" customHeight="1" x14ac:dyDescent="0.25">
      <c r="A28" s="7" t="s">
        <v>84</v>
      </c>
      <c r="B28" s="27" t="s">
        <v>17</v>
      </c>
      <c r="C28" s="14">
        <v>2</v>
      </c>
      <c r="D28" s="24">
        <v>40</v>
      </c>
      <c r="E28" s="24"/>
      <c r="F28" s="24"/>
      <c r="G28" s="24">
        <v>1</v>
      </c>
      <c r="H28" s="32"/>
      <c r="I28" s="32"/>
      <c r="J28" s="24"/>
      <c r="K28" s="24"/>
      <c r="L28" s="24"/>
      <c r="M28" s="22">
        <f t="shared" si="3"/>
        <v>0</v>
      </c>
      <c r="N28" s="22">
        <f t="shared" si="3"/>
        <v>0</v>
      </c>
      <c r="O28" s="22" t="e">
        <f t="shared" si="1"/>
        <v>#DIV/0!</v>
      </c>
      <c r="P28" s="22" t="e">
        <f t="shared" si="1"/>
        <v>#DIV/0!</v>
      </c>
      <c r="Q28" s="22">
        <f t="shared" si="1"/>
        <v>0</v>
      </c>
      <c r="R28" s="11"/>
    </row>
    <row r="29" spans="1:18" ht="19.5" customHeight="1" x14ac:dyDescent="0.25">
      <c r="A29" s="7" t="s">
        <v>85</v>
      </c>
      <c r="B29" s="3" t="s">
        <v>18</v>
      </c>
      <c r="C29" s="14"/>
      <c r="D29" s="24"/>
      <c r="E29" s="24"/>
      <c r="F29" s="24"/>
      <c r="G29" s="24"/>
      <c r="H29" s="32"/>
      <c r="I29" s="32"/>
      <c r="J29" s="24"/>
      <c r="K29" s="24"/>
      <c r="L29" s="24"/>
      <c r="M29" s="22" t="e">
        <f t="shared" si="3"/>
        <v>#DIV/0!</v>
      </c>
      <c r="N29" s="22" t="e">
        <f t="shared" si="3"/>
        <v>#DIV/0!</v>
      </c>
      <c r="O29" s="22" t="e">
        <f t="shared" si="1"/>
        <v>#DIV/0!</v>
      </c>
      <c r="P29" s="22" t="e">
        <f t="shared" si="1"/>
        <v>#DIV/0!</v>
      </c>
      <c r="Q29" s="22" t="e">
        <f t="shared" si="1"/>
        <v>#DIV/0!</v>
      </c>
      <c r="R29" s="11"/>
    </row>
    <row r="30" spans="1:18" ht="19.5" customHeight="1" x14ac:dyDescent="0.25">
      <c r="A30" s="7" t="s">
        <v>86</v>
      </c>
      <c r="B30" s="3" t="s">
        <v>19</v>
      </c>
      <c r="C30" s="14"/>
      <c r="D30" s="24"/>
      <c r="E30" s="24"/>
      <c r="F30" s="24"/>
      <c r="G30" s="24"/>
      <c r="H30" s="32"/>
      <c r="I30" s="32"/>
      <c r="J30" s="24"/>
      <c r="K30" s="24"/>
      <c r="L30" s="24"/>
      <c r="M30" s="22" t="e">
        <f t="shared" si="3"/>
        <v>#DIV/0!</v>
      </c>
      <c r="N30" s="22" t="e">
        <f t="shared" si="3"/>
        <v>#DIV/0!</v>
      </c>
      <c r="O30" s="22" t="e">
        <f t="shared" si="1"/>
        <v>#DIV/0!</v>
      </c>
      <c r="P30" s="22" t="e">
        <f t="shared" si="1"/>
        <v>#DIV/0!</v>
      </c>
      <c r="Q30" s="22" t="e">
        <f t="shared" si="1"/>
        <v>#DIV/0!</v>
      </c>
      <c r="R30" s="11"/>
    </row>
    <row r="31" spans="1:18" ht="50.25" customHeight="1" x14ac:dyDescent="0.25">
      <c r="A31" s="7" t="s">
        <v>6</v>
      </c>
      <c r="B31" s="4" t="s">
        <v>103</v>
      </c>
      <c r="C31" s="31">
        <f t="shared" ref="C31:L31" si="4">SUM(C32:C46)</f>
        <v>0</v>
      </c>
      <c r="D31" s="31">
        <f t="shared" si="4"/>
        <v>0</v>
      </c>
      <c r="E31" s="31">
        <f t="shared" si="4"/>
        <v>0</v>
      </c>
      <c r="F31" s="31">
        <f t="shared" si="4"/>
        <v>0</v>
      </c>
      <c r="G31" s="31">
        <f t="shared" si="4"/>
        <v>0</v>
      </c>
      <c r="H31" s="31">
        <f t="shared" si="4"/>
        <v>0</v>
      </c>
      <c r="I31" s="31">
        <f t="shared" si="4"/>
        <v>0</v>
      </c>
      <c r="J31" s="31">
        <f t="shared" si="4"/>
        <v>0</v>
      </c>
      <c r="K31" s="31">
        <f t="shared" si="4"/>
        <v>0</v>
      </c>
      <c r="L31" s="31">
        <f t="shared" si="4"/>
        <v>0</v>
      </c>
      <c r="M31" s="22" t="e">
        <f t="shared" si="3"/>
        <v>#DIV/0!</v>
      </c>
      <c r="N31" s="22" t="e">
        <f t="shared" si="3"/>
        <v>#DIV/0!</v>
      </c>
      <c r="O31" s="22" t="e">
        <f t="shared" si="1"/>
        <v>#DIV/0!</v>
      </c>
      <c r="P31" s="22" t="e">
        <f t="shared" si="1"/>
        <v>#DIV/0!</v>
      </c>
      <c r="Q31" s="22" t="e">
        <f t="shared" si="1"/>
        <v>#DIV/0!</v>
      </c>
      <c r="R31" s="24"/>
    </row>
    <row r="32" spans="1:18" ht="40.5" customHeight="1" x14ac:dyDescent="0.25">
      <c r="A32" s="7" t="s">
        <v>28</v>
      </c>
      <c r="B32" s="3" t="s">
        <v>8</v>
      </c>
      <c r="C32" s="14"/>
      <c r="D32" s="24"/>
      <c r="E32" s="24"/>
      <c r="F32" s="24"/>
      <c r="G32" s="24"/>
      <c r="H32" s="32"/>
      <c r="I32" s="32"/>
      <c r="J32" s="24"/>
      <c r="K32" s="24"/>
      <c r="L32" s="24"/>
      <c r="M32" s="22" t="e">
        <f t="shared" si="3"/>
        <v>#DIV/0!</v>
      </c>
      <c r="N32" s="22" t="e">
        <f t="shared" si="3"/>
        <v>#DIV/0!</v>
      </c>
      <c r="O32" s="22" t="e">
        <f t="shared" si="1"/>
        <v>#DIV/0!</v>
      </c>
      <c r="P32" s="22" t="e">
        <f t="shared" si="1"/>
        <v>#DIV/0!</v>
      </c>
      <c r="Q32" s="22" t="e">
        <f t="shared" si="1"/>
        <v>#DIV/0!</v>
      </c>
      <c r="R32" s="11"/>
    </row>
    <row r="33" spans="1:18" ht="21" customHeight="1" x14ac:dyDescent="0.25">
      <c r="A33" s="7" t="s">
        <v>29</v>
      </c>
      <c r="B33" s="27" t="s">
        <v>9</v>
      </c>
      <c r="C33" s="14"/>
      <c r="D33" s="24"/>
      <c r="E33" s="24"/>
      <c r="F33" s="24"/>
      <c r="G33" s="24"/>
      <c r="H33" s="32"/>
      <c r="I33" s="32"/>
      <c r="J33" s="24"/>
      <c r="K33" s="24"/>
      <c r="L33" s="24"/>
      <c r="M33" s="22" t="e">
        <f t="shared" si="3"/>
        <v>#DIV/0!</v>
      </c>
      <c r="N33" s="22" t="e">
        <f t="shared" si="3"/>
        <v>#DIV/0!</v>
      </c>
      <c r="O33" s="22" t="e">
        <f t="shared" si="1"/>
        <v>#DIV/0!</v>
      </c>
      <c r="P33" s="22" t="e">
        <f t="shared" si="1"/>
        <v>#DIV/0!</v>
      </c>
      <c r="Q33" s="22" t="e">
        <f t="shared" si="1"/>
        <v>#DIV/0!</v>
      </c>
      <c r="R33" s="11"/>
    </row>
    <row r="34" spans="1:18" x14ac:dyDescent="0.25">
      <c r="A34" s="7" t="s">
        <v>30</v>
      </c>
      <c r="B34" s="3" t="s">
        <v>10</v>
      </c>
      <c r="C34" s="14"/>
      <c r="D34" s="24"/>
      <c r="E34" s="24"/>
      <c r="F34" s="24"/>
      <c r="G34" s="24"/>
      <c r="H34" s="32"/>
      <c r="I34" s="32"/>
      <c r="J34" s="24"/>
      <c r="K34" s="24"/>
      <c r="L34" s="24"/>
      <c r="M34" s="22" t="e">
        <f t="shared" si="3"/>
        <v>#DIV/0!</v>
      </c>
      <c r="N34" s="22" t="e">
        <f t="shared" si="3"/>
        <v>#DIV/0!</v>
      </c>
      <c r="O34" s="22" t="e">
        <f t="shared" si="1"/>
        <v>#DIV/0!</v>
      </c>
      <c r="P34" s="22" t="e">
        <f t="shared" si="1"/>
        <v>#DIV/0!</v>
      </c>
      <c r="Q34" s="22" t="e">
        <f t="shared" si="1"/>
        <v>#DIV/0!</v>
      </c>
      <c r="R34" s="11"/>
    </row>
    <row r="35" spans="1:18" ht="30" customHeight="1" x14ac:dyDescent="0.25">
      <c r="A35" s="7" t="s">
        <v>31</v>
      </c>
      <c r="B35" s="27" t="s">
        <v>11</v>
      </c>
      <c r="C35" s="14"/>
      <c r="D35" s="24"/>
      <c r="E35" s="24"/>
      <c r="F35" s="24"/>
      <c r="G35" s="24"/>
      <c r="H35" s="32"/>
      <c r="I35" s="32"/>
      <c r="J35" s="24"/>
      <c r="K35" s="24"/>
      <c r="L35" s="24"/>
      <c r="M35" s="22" t="e">
        <f t="shared" si="3"/>
        <v>#DIV/0!</v>
      </c>
      <c r="N35" s="22" t="e">
        <f t="shared" si="3"/>
        <v>#DIV/0!</v>
      </c>
      <c r="O35" s="22" t="e">
        <f t="shared" si="1"/>
        <v>#DIV/0!</v>
      </c>
      <c r="P35" s="22" t="e">
        <f t="shared" si="1"/>
        <v>#DIV/0!</v>
      </c>
      <c r="Q35" s="22" t="e">
        <f t="shared" si="1"/>
        <v>#DIV/0!</v>
      </c>
      <c r="R35" s="11"/>
    </row>
    <row r="36" spans="1:18" x14ac:dyDescent="0.25">
      <c r="A36" s="7" t="s">
        <v>32</v>
      </c>
      <c r="B36" s="3" t="s">
        <v>12</v>
      </c>
      <c r="C36" s="14"/>
      <c r="D36" s="24"/>
      <c r="E36" s="24"/>
      <c r="F36" s="24"/>
      <c r="G36" s="24"/>
      <c r="H36" s="32"/>
      <c r="I36" s="32"/>
      <c r="J36" s="24"/>
      <c r="K36" s="24"/>
      <c r="L36" s="24"/>
      <c r="M36" s="22" t="e">
        <f t="shared" si="3"/>
        <v>#DIV/0!</v>
      </c>
      <c r="N36" s="22" t="e">
        <f t="shared" si="3"/>
        <v>#DIV/0!</v>
      </c>
      <c r="O36" s="22" t="e">
        <f t="shared" si="1"/>
        <v>#DIV/0!</v>
      </c>
      <c r="P36" s="22" t="e">
        <f t="shared" si="1"/>
        <v>#DIV/0!</v>
      </c>
      <c r="Q36" s="22" t="e">
        <f t="shared" si="1"/>
        <v>#DIV/0!</v>
      </c>
      <c r="R36" s="11"/>
    </row>
    <row r="37" spans="1:18" ht="23.25" customHeight="1" x14ac:dyDescent="0.25">
      <c r="A37" s="7" t="s">
        <v>33</v>
      </c>
      <c r="B37" s="3" t="s">
        <v>13</v>
      </c>
      <c r="C37" s="14"/>
      <c r="D37" s="24"/>
      <c r="E37" s="24"/>
      <c r="F37" s="24"/>
      <c r="G37" s="24"/>
      <c r="H37" s="32"/>
      <c r="I37" s="32"/>
      <c r="J37" s="24"/>
      <c r="K37" s="24"/>
      <c r="L37" s="24"/>
      <c r="M37" s="22" t="e">
        <f t="shared" si="3"/>
        <v>#DIV/0!</v>
      </c>
      <c r="N37" s="22" t="e">
        <f t="shared" si="3"/>
        <v>#DIV/0!</v>
      </c>
      <c r="O37" s="22" t="e">
        <f t="shared" si="1"/>
        <v>#DIV/0!</v>
      </c>
      <c r="P37" s="22" t="e">
        <f t="shared" si="1"/>
        <v>#DIV/0!</v>
      </c>
      <c r="Q37" s="22" t="e">
        <f t="shared" si="1"/>
        <v>#DIV/0!</v>
      </c>
      <c r="R37" s="11"/>
    </row>
    <row r="38" spans="1:18" ht="29.25" customHeight="1" x14ac:dyDescent="0.25">
      <c r="A38" s="7" t="s">
        <v>34</v>
      </c>
      <c r="B38" s="3" t="s">
        <v>14</v>
      </c>
      <c r="C38" s="14"/>
      <c r="D38" s="24"/>
      <c r="E38" s="24"/>
      <c r="F38" s="24"/>
      <c r="G38" s="24"/>
      <c r="H38" s="32"/>
      <c r="I38" s="32"/>
      <c r="J38" s="24"/>
      <c r="K38" s="24"/>
      <c r="L38" s="24"/>
      <c r="M38" s="22" t="e">
        <f t="shared" si="3"/>
        <v>#DIV/0!</v>
      </c>
      <c r="N38" s="22" t="e">
        <f t="shared" si="3"/>
        <v>#DIV/0!</v>
      </c>
      <c r="O38" s="22" t="e">
        <f t="shared" si="1"/>
        <v>#DIV/0!</v>
      </c>
      <c r="P38" s="22" t="e">
        <f t="shared" si="1"/>
        <v>#DIV/0!</v>
      </c>
      <c r="Q38" s="22" t="e">
        <f t="shared" si="1"/>
        <v>#DIV/0!</v>
      </c>
      <c r="R38" s="11"/>
    </row>
    <row r="39" spans="1:18" ht="16.5" customHeight="1" x14ac:dyDescent="0.25">
      <c r="A39" s="7" t="s">
        <v>35</v>
      </c>
      <c r="B39" s="3" t="s">
        <v>15</v>
      </c>
      <c r="C39" s="14"/>
      <c r="D39" s="24"/>
      <c r="E39" s="24"/>
      <c r="F39" s="24"/>
      <c r="G39" s="24"/>
      <c r="H39" s="32"/>
      <c r="I39" s="32"/>
      <c r="J39" s="24"/>
      <c r="K39" s="24"/>
      <c r="L39" s="24"/>
      <c r="M39" s="22" t="e">
        <f t="shared" si="3"/>
        <v>#DIV/0!</v>
      </c>
      <c r="N39" s="22" t="e">
        <f t="shared" si="3"/>
        <v>#DIV/0!</v>
      </c>
      <c r="O39" s="22" t="e">
        <f t="shared" si="1"/>
        <v>#DIV/0!</v>
      </c>
      <c r="P39" s="22" t="e">
        <f t="shared" si="1"/>
        <v>#DIV/0!</v>
      </c>
      <c r="Q39" s="22" t="e">
        <f t="shared" si="1"/>
        <v>#DIV/0!</v>
      </c>
      <c r="R39" s="11"/>
    </row>
    <row r="40" spans="1:18" ht="25.5" customHeight="1" x14ac:dyDescent="0.25">
      <c r="A40" s="7" t="s">
        <v>36</v>
      </c>
      <c r="B40" s="3" t="s">
        <v>16</v>
      </c>
      <c r="C40" s="14"/>
      <c r="D40" s="24"/>
      <c r="E40" s="24"/>
      <c r="F40" s="24"/>
      <c r="G40" s="24"/>
      <c r="H40" s="32"/>
      <c r="I40" s="32"/>
      <c r="J40" s="24"/>
      <c r="K40" s="24"/>
      <c r="L40" s="24"/>
      <c r="M40" s="22" t="e">
        <f t="shared" si="3"/>
        <v>#DIV/0!</v>
      </c>
      <c r="N40" s="22" t="e">
        <f t="shared" si="3"/>
        <v>#DIV/0!</v>
      </c>
      <c r="O40" s="22" t="e">
        <f t="shared" si="1"/>
        <v>#DIV/0!</v>
      </c>
      <c r="P40" s="22" t="e">
        <f t="shared" si="1"/>
        <v>#DIV/0!</v>
      </c>
      <c r="Q40" s="22" t="e">
        <f t="shared" si="1"/>
        <v>#DIV/0!</v>
      </c>
      <c r="R40" s="11"/>
    </row>
    <row r="41" spans="1:18" ht="33" customHeight="1" x14ac:dyDescent="0.25">
      <c r="A41" s="7" t="s">
        <v>87</v>
      </c>
      <c r="B41" s="29" t="s">
        <v>102</v>
      </c>
      <c r="C41" s="14"/>
      <c r="D41" s="24"/>
      <c r="E41" s="24"/>
      <c r="F41" s="24"/>
      <c r="G41" s="24"/>
      <c r="H41" s="32"/>
      <c r="I41" s="32"/>
      <c r="J41" s="24"/>
      <c r="K41" s="24"/>
      <c r="L41" s="24"/>
      <c r="M41" s="22" t="e">
        <f t="shared" si="3"/>
        <v>#DIV/0!</v>
      </c>
      <c r="N41" s="22" t="e">
        <f t="shared" si="3"/>
        <v>#DIV/0!</v>
      </c>
      <c r="O41" s="22" t="e">
        <f t="shared" si="1"/>
        <v>#DIV/0!</v>
      </c>
      <c r="P41" s="22" t="e">
        <f t="shared" si="1"/>
        <v>#DIV/0!</v>
      </c>
      <c r="Q41" s="22" t="e">
        <f t="shared" si="1"/>
        <v>#DIV/0!</v>
      </c>
      <c r="R41" s="11"/>
    </row>
    <row r="42" spans="1:18" ht="22.5" customHeight="1" x14ac:dyDescent="0.25">
      <c r="A42" s="7" t="s">
        <v>88</v>
      </c>
      <c r="B42" s="3" t="s">
        <v>79</v>
      </c>
      <c r="C42" s="14"/>
      <c r="D42" s="24"/>
      <c r="E42" s="24"/>
      <c r="F42" s="24"/>
      <c r="G42" s="24"/>
      <c r="H42" s="32"/>
      <c r="I42" s="32"/>
      <c r="J42" s="24"/>
      <c r="K42" s="24"/>
      <c r="L42" s="24"/>
      <c r="M42" s="22" t="e">
        <f t="shared" si="3"/>
        <v>#DIV/0!</v>
      </c>
      <c r="N42" s="22" t="e">
        <f t="shared" si="3"/>
        <v>#DIV/0!</v>
      </c>
      <c r="O42" s="22" t="e">
        <f t="shared" si="1"/>
        <v>#DIV/0!</v>
      </c>
      <c r="P42" s="22" t="e">
        <f t="shared" si="1"/>
        <v>#DIV/0!</v>
      </c>
      <c r="Q42" s="22" t="e">
        <f t="shared" si="1"/>
        <v>#DIV/0!</v>
      </c>
      <c r="R42" s="11"/>
    </row>
    <row r="43" spans="1:18" ht="21.75" customHeight="1" x14ac:dyDescent="0.25">
      <c r="A43" s="7" t="s">
        <v>37</v>
      </c>
      <c r="B43" s="3" t="s">
        <v>3</v>
      </c>
      <c r="C43" s="14"/>
      <c r="D43" s="24"/>
      <c r="E43" s="24"/>
      <c r="F43" s="24"/>
      <c r="G43" s="24"/>
      <c r="H43" s="32"/>
      <c r="I43" s="32"/>
      <c r="J43" s="24"/>
      <c r="K43" s="24"/>
      <c r="L43" s="24"/>
      <c r="M43" s="22" t="e">
        <f t="shared" si="3"/>
        <v>#DIV/0!</v>
      </c>
      <c r="N43" s="22" t="e">
        <f t="shared" si="3"/>
        <v>#DIV/0!</v>
      </c>
      <c r="O43" s="22" t="e">
        <f t="shared" si="1"/>
        <v>#DIV/0!</v>
      </c>
      <c r="P43" s="22" t="e">
        <f t="shared" si="1"/>
        <v>#DIV/0!</v>
      </c>
      <c r="Q43" s="22" t="e">
        <f t="shared" si="1"/>
        <v>#DIV/0!</v>
      </c>
      <c r="R43" s="11"/>
    </row>
    <row r="44" spans="1:18" ht="17.25" customHeight="1" x14ac:dyDescent="0.25">
      <c r="A44" s="7" t="s">
        <v>38</v>
      </c>
      <c r="B44" s="27" t="s">
        <v>17</v>
      </c>
      <c r="C44" s="14"/>
      <c r="D44" s="24"/>
      <c r="E44" s="24"/>
      <c r="F44" s="24"/>
      <c r="G44" s="24"/>
      <c r="H44" s="32"/>
      <c r="I44" s="32"/>
      <c r="J44" s="24"/>
      <c r="K44" s="24"/>
      <c r="L44" s="24"/>
      <c r="M44" s="22" t="e">
        <f t="shared" si="3"/>
        <v>#DIV/0!</v>
      </c>
      <c r="N44" s="22" t="e">
        <f t="shared" si="3"/>
        <v>#DIV/0!</v>
      </c>
      <c r="O44" s="22" t="e">
        <f t="shared" si="1"/>
        <v>#DIV/0!</v>
      </c>
      <c r="P44" s="22" t="e">
        <f t="shared" si="1"/>
        <v>#DIV/0!</v>
      </c>
      <c r="Q44" s="22" t="e">
        <f t="shared" si="1"/>
        <v>#DIV/0!</v>
      </c>
      <c r="R44" s="11"/>
    </row>
    <row r="45" spans="1:18" ht="20.25" customHeight="1" x14ac:dyDescent="0.25">
      <c r="A45" s="7" t="s">
        <v>39</v>
      </c>
      <c r="B45" s="3" t="s">
        <v>18</v>
      </c>
      <c r="C45" s="14"/>
      <c r="D45" s="24"/>
      <c r="E45" s="24"/>
      <c r="F45" s="24"/>
      <c r="G45" s="24"/>
      <c r="H45" s="32"/>
      <c r="I45" s="32"/>
      <c r="J45" s="24"/>
      <c r="K45" s="24"/>
      <c r="L45" s="24"/>
      <c r="M45" s="22" t="e">
        <f t="shared" si="3"/>
        <v>#DIV/0!</v>
      </c>
      <c r="N45" s="22" t="e">
        <f t="shared" si="3"/>
        <v>#DIV/0!</v>
      </c>
      <c r="O45" s="22" t="e">
        <f t="shared" si="1"/>
        <v>#DIV/0!</v>
      </c>
      <c r="P45" s="22" t="e">
        <f t="shared" si="1"/>
        <v>#DIV/0!</v>
      </c>
      <c r="Q45" s="22" t="e">
        <f t="shared" si="1"/>
        <v>#DIV/0!</v>
      </c>
      <c r="R45" s="11"/>
    </row>
    <row r="46" spans="1:18" x14ac:dyDescent="0.25">
      <c r="A46" s="7" t="s">
        <v>89</v>
      </c>
      <c r="B46" s="3" t="s">
        <v>19</v>
      </c>
      <c r="C46" s="14"/>
      <c r="D46" s="24"/>
      <c r="E46" s="24"/>
      <c r="F46" s="24"/>
      <c r="G46" s="24"/>
      <c r="H46" s="32"/>
      <c r="I46" s="32"/>
      <c r="J46" s="24"/>
      <c r="K46" s="24"/>
      <c r="L46" s="24"/>
      <c r="M46" s="22" t="e">
        <f t="shared" si="3"/>
        <v>#DIV/0!</v>
      </c>
      <c r="N46" s="22" t="e">
        <f t="shared" si="3"/>
        <v>#DIV/0!</v>
      </c>
      <c r="O46" s="22" t="e">
        <f t="shared" si="1"/>
        <v>#DIV/0!</v>
      </c>
      <c r="P46" s="22" t="e">
        <f t="shared" si="1"/>
        <v>#DIV/0!</v>
      </c>
      <c r="Q46" s="22" t="e">
        <f t="shared" si="1"/>
        <v>#DIV/0!</v>
      </c>
      <c r="R46" s="11"/>
    </row>
    <row r="47" spans="1:18" ht="30.75" customHeight="1" x14ac:dyDescent="0.25">
      <c r="A47" s="7" t="s">
        <v>1</v>
      </c>
      <c r="B47" s="57" t="s">
        <v>71</v>
      </c>
      <c r="C47" s="254"/>
      <c r="D47" s="255"/>
      <c r="E47" s="255"/>
      <c r="F47" s="255"/>
      <c r="G47" s="256"/>
      <c r="H47" s="251"/>
      <c r="I47" s="252"/>
      <c r="J47" s="252"/>
      <c r="K47" s="252"/>
      <c r="L47" s="253"/>
      <c r="M47" s="160" t="e">
        <f>H47*100/C47</f>
        <v>#DIV/0!</v>
      </c>
      <c r="N47" s="161"/>
      <c r="O47" s="161"/>
      <c r="P47" s="161"/>
      <c r="Q47" s="162"/>
      <c r="R47" s="12"/>
    </row>
    <row r="48" spans="1:18" ht="30.75" customHeight="1" x14ac:dyDescent="0.25">
      <c r="A48" s="7" t="s">
        <v>139</v>
      </c>
      <c r="B48" s="59" t="s">
        <v>101</v>
      </c>
      <c r="C48" s="254"/>
      <c r="D48" s="255"/>
      <c r="E48" s="255"/>
      <c r="F48" s="255"/>
      <c r="G48" s="256"/>
      <c r="H48" s="251"/>
      <c r="I48" s="252"/>
      <c r="J48" s="252"/>
      <c r="K48" s="252"/>
      <c r="L48" s="253"/>
      <c r="M48" s="172" t="e">
        <f>H48*100/C48</f>
        <v>#DIV/0!</v>
      </c>
      <c r="N48" s="172"/>
      <c r="O48" s="172"/>
      <c r="P48" s="172"/>
      <c r="Q48" s="172"/>
      <c r="R48" s="12"/>
    </row>
    <row r="49" spans="1:18" ht="30.75" customHeight="1" x14ac:dyDescent="0.25">
      <c r="A49" s="39" t="s">
        <v>2</v>
      </c>
      <c r="B49" s="59" t="s">
        <v>333</v>
      </c>
      <c r="C49" s="251"/>
      <c r="D49" s="212"/>
      <c r="E49" s="212"/>
      <c r="F49" s="212"/>
      <c r="G49" s="213"/>
      <c r="H49" s="251"/>
      <c r="I49" s="212"/>
      <c r="J49" s="212"/>
      <c r="K49" s="212"/>
      <c r="L49" s="213"/>
      <c r="M49" s="172" t="e">
        <f>H49*100/C49</f>
        <v>#DIV/0!</v>
      </c>
      <c r="N49" s="172"/>
      <c r="O49" s="172"/>
      <c r="P49" s="172"/>
      <c r="Q49" s="172"/>
      <c r="R49" s="12"/>
    </row>
    <row r="50" spans="1:18" ht="31.5" customHeight="1" x14ac:dyDescent="0.25">
      <c r="A50" s="39" t="s">
        <v>7</v>
      </c>
      <c r="B50" s="3" t="s">
        <v>57</v>
      </c>
      <c r="C50" s="251">
        <f>SUM(C51,C55)</f>
        <v>15</v>
      </c>
      <c r="D50" s="252"/>
      <c r="E50" s="252"/>
      <c r="F50" s="252"/>
      <c r="G50" s="253"/>
      <c r="H50" s="251">
        <f>SUM(H51,H55)</f>
        <v>0</v>
      </c>
      <c r="I50" s="252"/>
      <c r="J50" s="252"/>
      <c r="K50" s="252"/>
      <c r="L50" s="253"/>
      <c r="M50" s="172">
        <f t="shared" ref="M50:M71" si="5">H50*100/C50</f>
        <v>0</v>
      </c>
      <c r="N50" s="172"/>
      <c r="O50" s="172"/>
      <c r="P50" s="172"/>
      <c r="Q50" s="172"/>
      <c r="R50" s="14"/>
    </row>
    <row r="51" spans="1:18" ht="49.5" customHeight="1" x14ac:dyDescent="0.25">
      <c r="A51" s="39" t="s">
        <v>60</v>
      </c>
      <c r="B51" s="3" t="s">
        <v>96</v>
      </c>
      <c r="C51" s="251">
        <f>SUM(C52:G54)</f>
        <v>15</v>
      </c>
      <c r="D51" s="252"/>
      <c r="E51" s="252"/>
      <c r="F51" s="252"/>
      <c r="G51" s="253"/>
      <c r="H51" s="251">
        <f>SUM(H52:L54)</f>
        <v>0</v>
      </c>
      <c r="I51" s="252"/>
      <c r="J51" s="252"/>
      <c r="K51" s="252"/>
      <c r="L51" s="253"/>
      <c r="M51" s="160">
        <f t="shared" si="5"/>
        <v>0</v>
      </c>
      <c r="N51" s="161"/>
      <c r="O51" s="161"/>
      <c r="P51" s="161"/>
      <c r="Q51" s="162"/>
      <c r="R51" s="14"/>
    </row>
    <row r="52" spans="1:18" x14ac:dyDescent="0.25">
      <c r="A52" s="39" t="s">
        <v>358</v>
      </c>
      <c r="B52" s="3" t="s">
        <v>54</v>
      </c>
      <c r="C52" s="251">
        <v>10</v>
      </c>
      <c r="D52" s="252"/>
      <c r="E52" s="252"/>
      <c r="F52" s="252"/>
      <c r="G52" s="253"/>
      <c r="H52" s="251"/>
      <c r="I52" s="252"/>
      <c r="J52" s="252"/>
      <c r="K52" s="252"/>
      <c r="L52" s="253"/>
      <c r="M52" s="160">
        <f t="shared" si="5"/>
        <v>0</v>
      </c>
      <c r="N52" s="161"/>
      <c r="O52" s="161"/>
      <c r="P52" s="161"/>
      <c r="Q52" s="162"/>
      <c r="R52" s="14"/>
    </row>
    <row r="53" spans="1:18" x14ac:dyDescent="0.25">
      <c r="A53" s="39" t="s">
        <v>359</v>
      </c>
      <c r="B53" s="3" t="s">
        <v>55</v>
      </c>
      <c r="C53" s="251">
        <v>2</v>
      </c>
      <c r="D53" s="252"/>
      <c r="E53" s="252"/>
      <c r="F53" s="252"/>
      <c r="G53" s="253"/>
      <c r="H53" s="251"/>
      <c r="I53" s="252"/>
      <c r="J53" s="252"/>
      <c r="K53" s="252"/>
      <c r="L53" s="253"/>
      <c r="M53" s="160">
        <f t="shared" si="5"/>
        <v>0</v>
      </c>
      <c r="N53" s="161"/>
      <c r="O53" s="161"/>
      <c r="P53" s="161"/>
      <c r="Q53" s="162"/>
      <c r="R53" s="14"/>
    </row>
    <row r="54" spans="1:18" ht="20.25" customHeight="1" x14ac:dyDescent="0.25">
      <c r="A54" s="39" t="s">
        <v>360</v>
      </c>
      <c r="B54" s="3" t="s">
        <v>56</v>
      </c>
      <c r="C54" s="251">
        <v>3</v>
      </c>
      <c r="D54" s="252"/>
      <c r="E54" s="252"/>
      <c r="F54" s="252"/>
      <c r="G54" s="253"/>
      <c r="H54" s="251"/>
      <c r="I54" s="252"/>
      <c r="J54" s="252"/>
      <c r="K54" s="252"/>
      <c r="L54" s="253"/>
      <c r="M54" s="160">
        <f t="shared" si="5"/>
        <v>0</v>
      </c>
      <c r="N54" s="161"/>
      <c r="O54" s="161"/>
      <c r="P54" s="161"/>
      <c r="Q54" s="162"/>
      <c r="R54" s="14"/>
    </row>
    <row r="55" spans="1:18" ht="45" customHeight="1" x14ac:dyDescent="0.25">
      <c r="A55" s="39" t="s">
        <v>61</v>
      </c>
      <c r="B55" s="3" t="s">
        <v>104</v>
      </c>
      <c r="C55" s="251">
        <f>SUM(C56:G58)</f>
        <v>0</v>
      </c>
      <c r="D55" s="252"/>
      <c r="E55" s="252"/>
      <c r="F55" s="252"/>
      <c r="G55" s="253"/>
      <c r="H55" s="251">
        <f>SUM(H56:L58)</f>
        <v>0</v>
      </c>
      <c r="I55" s="252"/>
      <c r="J55" s="252"/>
      <c r="K55" s="252"/>
      <c r="L55" s="253"/>
      <c r="M55" s="160" t="e">
        <f t="shared" si="5"/>
        <v>#DIV/0!</v>
      </c>
      <c r="N55" s="161"/>
      <c r="O55" s="161"/>
      <c r="P55" s="161"/>
      <c r="Q55" s="162"/>
      <c r="R55" s="14"/>
    </row>
    <row r="56" spans="1:18" x14ac:dyDescent="0.25">
      <c r="A56" s="39" t="s">
        <v>361</v>
      </c>
      <c r="B56" s="3" t="s">
        <v>54</v>
      </c>
      <c r="C56" s="251"/>
      <c r="D56" s="252"/>
      <c r="E56" s="252"/>
      <c r="F56" s="252"/>
      <c r="G56" s="253"/>
      <c r="H56" s="251"/>
      <c r="I56" s="252"/>
      <c r="J56" s="252"/>
      <c r="K56" s="252"/>
      <c r="L56" s="253"/>
      <c r="M56" s="160" t="e">
        <f t="shared" si="5"/>
        <v>#DIV/0!</v>
      </c>
      <c r="N56" s="161"/>
      <c r="O56" s="161"/>
      <c r="P56" s="161"/>
      <c r="Q56" s="162"/>
      <c r="R56" s="14"/>
    </row>
    <row r="57" spans="1:18" ht="17.25" customHeight="1" x14ac:dyDescent="0.25">
      <c r="A57" s="39" t="s">
        <v>362</v>
      </c>
      <c r="B57" s="3" t="s">
        <v>55</v>
      </c>
      <c r="C57" s="251"/>
      <c r="D57" s="252"/>
      <c r="E57" s="252"/>
      <c r="F57" s="252"/>
      <c r="G57" s="253"/>
      <c r="H57" s="251"/>
      <c r="I57" s="252"/>
      <c r="J57" s="252"/>
      <c r="K57" s="252"/>
      <c r="L57" s="253"/>
      <c r="M57" s="160" t="e">
        <f t="shared" si="5"/>
        <v>#DIV/0!</v>
      </c>
      <c r="N57" s="161"/>
      <c r="O57" s="161"/>
      <c r="P57" s="161"/>
      <c r="Q57" s="162"/>
      <c r="R57" s="14"/>
    </row>
    <row r="58" spans="1:18" ht="21.75" customHeight="1" x14ac:dyDescent="0.25">
      <c r="A58" s="39" t="s">
        <v>363</v>
      </c>
      <c r="B58" s="3" t="s">
        <v>56</v>
      </c>
      <c r="C58" s="251"/>
      <c r="D58" s="252"/>
      <c r="E58" s="252"/>
      <c r="F58" s="252"/>
      <c r="G58" s="253"/>
      <c r="H58" s="251"/>
      <c r="I58" s="252"/>
      <c r="J58" s="252"/>
      <c r="K58" s="252"/>
      <c r="L58" s="253"/>
      <c r="M58" s="160" t="e">
        <f t="shared" si="5"/>
        <v>#DIV/0!</v>
      </c>
      <c r="N58" s="161"/>
      <c r="O58" s="161"/>
      <c r="P58" s="161"/>
      <c r="Q58" s="162"/>
      <c r="R58" s="14"/>
    </row>
    <row r="59" spans="1:18" ht="30.75" customHeight="1" x14ac:dyDescent="0.25">
      <c r="A59" s="39" t="s">
        <v>43</v>
      </c>
      <c r="B59" s="5" t="s">
        <v>74</v>
      </c>
      <c r="C59" s="254">
        <f>SUM(C60:G61)</f>
        <v>0</v>
      </c>
      <c r="D59" s="255"/>
      <c r="E59" s="255"/>
      <c r="F59" s="255"/>
      <c r="G59" s="256"/>
      <c r="H59" s="254">
        <f>SUM(H60:L61)</f>
        <v>0</v>
      </c>
      <c r="I59" s="255"/>
      <c r="J59" s="255"/>
      <c r="K59" s="255"/>
      <c r="L59" s="256"/>
      <c r="M59" s="160" t="e">
        <f t="shared" si="5"/>
        <v>#DIV/0!</v>
      </c>
      <c r="N59" s="161"/>
      <c r="O59" s="161"/>
      <c r="P59" s="161"/>
      <c r="Q59" s="162"/>
      <c r="R59" s="14"/>
    </row>
    <row r="60" spans="1:18" ht="43.5" customHeight="1" x14ac:dyDescent="0.25">
      <c r="A60" s="39" t="s">
        <v>62</v>
      </c>
      <c r="B60" s="3" t="s">
        <v>97</v>
      </c>
      <c r="C60" s="251"/>
      <c r="D60" s="252"/>
      <c r="E60" s="252"/>
      <c r="F60" s="252"/>
      <c r="G60" s="253"/>
      <c r="H60" s="251"/>
      <c r="I60" s="252"/>
      <c r="J60" s="252"/>
      <c r="K60" s="252"/>
      <c r="L60" s="253"/>
      <c r="M60" s="160" t="e">
        <f t="shared" si="5"/>
        <v>#DIV/0!</v>
      </c>
      <c r="N60" s="161"/>
      <c r="O60" s="161"/>
      <c r="P60" s="161"/>
      <c r="Q60" s="162"/>
      <c r="R60" s="14"/>
    </row>
    <row r="61" spans="1:18" ht="47.25" customHeight="1" x14ac:dyDescent="0.25">
      <c r="A61" s="39" t="s">
        <v>63</v>
      </c>
      <c r="B61" s="3" t="s">
        <v>105</v>
      </c>
      <c r="C61" s="251"/>
      <c r="D61" s="252"/>
      <c r="E61" s="252"/>
      <c r="F61" s="252"/>
      <c r="G61" s="253"/>
      <c r="H61" s="251"/>
      <c r="I61" s="252"/>
      <c r="J61" s="252"/>
      <c r="K61" s="252"/>
      <c r="L61" s="253"/>
      <c r="M61" s="160" t="e">
        <f t="shared" si="5"/>
        <v>#DIV/0!</v>
      </c>
      <c r="N61" s="161"/>
      <c r="O61" s="161"/>
      <c r="P61" s="161"/>
      <c r="Q61" s="162"/>
      <c r="R61" s="14"/>
    </row>
    <row r="62" spans="1:18" ht="25.5" customHeight="1" x14ac:dyDescent="0.25">
      <c r="A62" s="39" t="s">
        <v>44</v>
      </c>
      <c r="B62" s="5" t="s">
        <v>72</v>
      </c>
      <c r="C62" s="254">
        <f>SUM(C63:G64)</f>
        <v>3</v>
      </c>
      <c r="D62" s="255"/>
      <c r="E62" s="255"/>
      <c r="F62" s="255"/>
      <c r="G62" s="256"/>
      <c r="H62" s="254">
        <f>SUM(H63:L64)</f>
        <v>0</v>
      </c>
      <c r="I62" s="255"/>
      <c r="J62" s="255"/>
      <c r="K62" s="255"/>
      <c r="L62" s="256"/>
      <c r="M62" s="160">
        <f t="shared" si="5"/>
        <v>0</v>
      </c>
      <c r="N62" s="161"/>
      <c r="O62" s="161"/>
      <c r="P62" s="161"/>
      <c r="Q62" s="162"/>
      <c r="R62" s="14"/>
    </row>
    <row r="63" spans="1:18" ht="37.5" customHeight="1" x14ac:dyDescent="0.25">
      <c r="A63" s="39" t="s">
        <v>64</v>
      </c>
      <c r="B63" s="3" t="s">
        <v>98</v>
      </c>
      <c r="C63" s="251">
        <v>3</v>
      </c>
      <c r="D63" s="252"/>
      <c r="E63" s="252"/>
      <c r="F63" s="252"/>
      <c r="G63" s="253"/>
      <c r="H63" s="257"/>
      <c r="I63" s="258"/>
      <c r="J63" s="258"/>
      <c r="K63" s="258"/>
      <c r="L63" s="259"/>
      <c r="M63" s="160">
        <f t="shared" si="5"/>
        <v>0</v>
      </c>
      <c r="N63" s="161"/>
      <c r="O63" s="161"/>
      <c r="P63" s="161"/>
      <c r="Q63" s="162"/>
      <c r="R63" s="14"/>
    </row>
    <row r="64" spans="1:18" ht="27.75" customHeight="1" x14ac:dyDescent="0.25">
      <c r="A64" s="39" t="s">
        <v>65</v>
      </c>
      <c r="B64" s="3" t="s">
        <v>106</v>
      </c>
      <c r="C64" s="251"/>
      <c r="D64" s="252"/>
      <c r="E64" s="252"/>
      <c r="F64" s="252"/>
      <c r="G64" s="253"/>
      <c r="H64" s="257"/>
      <c r="I64" s="258"/>
      <c r="J64" s="258"/>
      <c r="K64" s="258"/>
      <c r="L64" s="259"/>
      <c r="M64" s="160" t="e">
        <f t="shared" si="5"/>
        <v>#DIV/0!</v>
      </c>
      <c r="N64" s="161"/>
      <c r="O64" s="161"/>
      <c r="P64" s="161"/>
      <c r="Q64" s="162"/>
      <c r="R64" s="14"/>
    </row>
    <row r="65" spans="1:18" ht="31.5" customHeight="1" x14ac:dyDescent="0.25">
      <c r="A65" s="39" t="s">
        <v>45</v>
      </c>
      <c r="B65" s="5" t="s">
        <v>73</v>
      </c>
      <c r="C65" s="254">
        <f>SUM(C66:G67)</f>
        <v>30</v>
      </c>
      <c r="D65" s="255"/>
      <c r="E65" s="255"/>
      <c r="F65" s="255"/>
      <c r="G65" s="256"/>
      <c r="H65" s="254">
        <f>SUM(H66:L67)</f>
        <v>0</v>
      </c>
      <c r="I65" s="255"/>
      <c r="J65" s="255"/>
      <c r="K65" s="255"/>
      <c r="L65" s="256"/>
      <c r="M65" s="160">
        <f t="shared" si="5"/>
        <v>0</v>
      </c>
      <c r="N65" s="161"/>
      <c r="O65" s="161"/>
      <c r="P65" s="161"/>
      <c r="Q65" s="162"/>
      <c r="R65" s="12"/>
    </row>
    <row r="66" spans="1:18" ht="36.75" customHeight="1" x14ac:dyDescent="0.25">
      <c r="A66" s="39" t="s">
        <v>46</v>
      </c>
      <c r="B66" s="3" t="s">
        <v>99</v>
      </c>
      <c r="C66" s="251">
        <v>30</v>
      </c>
      <c r="D66" s="252"/>
      <c r="E66" s="252"/>
      <c r="F66" s="252"/>
      <c r="G66" s="253"/>
      <c r="H66" s="257"/>
      <c r="I66" s="258"/>
      <c r="J66" s="258"/>
      <c r="K66" s="258"/>
      <c r="L66" s="259"/>
      <c r="M66" s="160">
        <f t="shared" si="5"/>
        <v>0</v>
      </c>
      <c r="N66" s="161"/>
      <c r="O66" s="161"/>
      <c r="P66" s="161"/>
      <c r="Q66" s="162"/>
      <c r="R66" s="14"/>
    </row>
    <row r="67" spans="1:18" ht="27" customHeight="1" x14ac:dyDescent="0.25">
      <c r="A67" s="39" t="s">
        <v>47</v>
      </c>
      <c r="B67" s="3" t="s">
        <v>106</v>
      </c>
      <c r="C67" s="251"/>
      <c r="D67" s="252"/>
      <c r="E67" s="252"/>
      <c r="F67" s="252"/>
      <c r="G67" s="253"/>
      <c r="H67" s="257"/>
      <c r="I67" s="258"/>
      <c r="J67" s="258"/>
      <c r="K67" s="258"/>
      <c r="L67" s="259"/>
      <c r="M67" s="160" t="e">
        <f t="shared" si="5"/>
        <v>#DIV/0!</v>
      </c>
      <c r="N67" s="161"/>
      <c r="O67" s="161"/>
      <c r="P67" s="161"/>
      <c r="Q67" s="162"/>
      <c r="R67" s="14"/>
    </row>
    <row r="68" spans="1:18" ht="27.75" customHeight="1" x14ac:dyDescent="0.25">
      <c r="A68" s="39" t="s">
        <v>364</v>
      </c>
      <c r="B68" s="5" t="s">
        <v>137</v>
      </c>
      <c r="C68" s="254">
        <f>SUM(C69:G70)</f>
        <v>0</v>
      </c>
      <c r="D68" s="255"/>
      <c r="E68" s="255"/>
      <c r="F68" s="255"/>
      <c r="G68" s="256"/>
      <c r="H68" s="254">
        <f>SUM(H69:L70)</f>
        <v>0</v>
      </c>
      <c r="I68" s="255"/>
      <c r="J68" s="255"/>
      <c r="K68" s="255"/>
      <c r="L68" s="256"/>
      <c r="M68" s="160" t="e">
        <f t="shared" si="5"/>
        <v>#DIV/0!</v>
      </c>
      <c r="N68" s="161"/>
      <c r="O68" s="161"/>
      <c r="P68" s="161"/>
      <c r="Q68" s="162"/>
      <c r="R68" s="12"/>
    </row>
    <row r="69" spans="1:18" ht="37.5" customHeight="1" x14ac:dyDescent="0.25">
      <c r="A69" s="96" t="s">
        <v>365</v>
      </c>
      <c r="B69" s="3" t="s">
        <v>100</v>
      </c>
      <c r="C69" s="251"/>
      <c r="D69" s="252"/>
      <c r="E69" s="252"/>
      <c r="F69" s="252"/>
      <c r="G69" s="253"/>
      <c r="H69" s="251"/>
      <c r="I69" s="252"/>
      <c r="J69" s="252"/>
      <c r="K69" s="252"/>
      <c r="L69" s="253"/>
      <c r="M69" s="160" t="e">
        <f t="shared" si="5"/>
        <v>#DIV/0!</v>
      </c>
      <c r="N69" s="161"/>
      <c r="O69" s="161"/>
      <c r="P69" s="161"/>
      <c r="Q69" s="162"/>
      <c r="R69" s="12"/>
    </row>
    <row r="70" spans="1:18" ht="39.75" customHeight="1" x14ac:dyDescent="0.25">
      <c r="A70" s="96" t="s">
        <v>366</v>
      </c>
      <c r="B70" s="3" t="s">
        <v>107</v>
      </c>
      <c r="C70" s="251"/>
      <c r="D70" s="252"/>
      <c r="E70" s="252"/>
      <c r="F70" s="252"/>
      <c r="G70" s="253"/>
      <c r="H70" s="251"/>
      <c r="I70" s="252"/>
      <c r="J70" s="252"/>
      <c r="K70" s="252"/>
      <c r="L70" s="253"/>
      <c r="M70" s="160" t="e">
        <f t="shared" si="5"/>
        <v>#DIV/0!</v>
      </c>
      <c r="N70" s="161"/>
      <c r="O70" s="161"/>
      <c r="P70" s="161"/>
      <c r="Q70" s="162"/>
      <c r="R70" s="12"/>
    </row>
    <row r="71" spans="1:18" ht="32.25" customHeight="1" x14ac:dyDescent="0.25">
      <c r="A71" s="96" t="s">
        <v>453</v>
      </c>
      <c r="B71" s="30" t="s">
        <v>78</v>
      </c>
      <c r="C71" s="264">
        <v>1</v>
      </c>
      <c r="D71" s="265"/>
      <c r="E71" s="265"/>
      <c r="F71" s="265"/>
      <c r="G71" s="266"/>
      <c r="H71" s="251"/>
      <c r="I71" s="252"/>
      <c r="J71" s="252"/>
      <c r="K71" s="252"/>
      <c r="L71" s="253"/>
      <c r="M71" s="160">
        <f t="shared" si="5"/>
        <v>0</v>
      </c>
      <c r="N71" s="161"/>
      <c r="O71" s="161"/>
      <c r="P71" s="161"/>
      <c r="Q71" s="162"/>
      <c r="R71" s="12"/>
    </row>
    <row r="72" spans="1:18" ht="34.5" customHeight="1" x14ac:dyDescent="0.25">
      <c r="A72" s="97" t="s">
        <v>454</v>
      </c>
      <c r="B72" s="92" t="s">
        <v>388</v>
      </c>
      <c r="C72" s="250">
        <f>SUM(C73:G74)</f>
        <v>0</v>
      </c>
      <c r="D72" s="171"/>
      <c r="E72" s="171"/>
      <c r="F72" s="171"/>
      <c r="G72" s="171"/>
      <c r="H72" s="170">
        <f>SUM(H73:L74)</f>
        <v>0</v>
      </c>
      <c r="I72" s="171"/>
      <c r="J72" s="171"/>
      <c r="K72" s="171"/>
      <c r="L72" s="171"/>
      <c r="M72" s="160" t="e">
        <f t="shared" ref="M72:M78" si="6">H72*100/C72</f>
        <v>#DIV/0!</v>
      </c>
      <c r="N72" s="161"/>
      <c r="O72" s="161"/>
      <c r="P72" s="161"/>
      <c r="Q72" s="162"/>
      <c r="R72" s="12"/>
    </row>
    <row r="73" spans="1:18" ht="34.5" customHeight="1" x14ac:dyDescent="0.25">
      <c r="A73" s="97" t="s">
        <v>456</v>
      </c>
      <c r="B73" s="92" t="s">
        <v>389</v>
      </c>
      <c r="C73" s="250"/>
      <c r="D73" s="171"/>
      <c r="E73" s="171"/>
      <c r="F73" s="171"/>
      <c r="G73" s="171"/>
      <c r="H73" s="170"/>
      <c r="I73" s="171"/>
      <c r="J73" s="171"/>
      <c r="K73" s="171"/>
      <c r="L73" s="171"/>
      <c r="M73" s="160" t="e">
        <f t="shared" si="6"/>
        <v>#DIV/0!</v>
      </c>
      <c r="N73" s="161"/>
      <c r="O73" s="161"/>
      <c r="P73" s="161"/>
      <c r="Q73" s="162"/>
      <c r="R73" s="12"/>
    </row>
    <row r="74" spans="1:18" ht="34.5" customHeight="1" x14ac:dyDescent="0.25">
      <c r="A74" s="102" t="s">
        <v>457</v>
      </c>
      <c r="B74" s="92" t="s">
        <v>390</v>
      </c>
      <c r="C74" s="250"/>
      <c r="D74" s="171"/>
      <c r="E74" s="171"/>
      <c r="F74" s="171"/>
      <c r="G74" s="171"/>
      <c r="H74" s="170"/>
      <c r="I74" s="171"/>
      <c r="J74" s="171"/>
      <c r="K74" s="171"/>
      <c r="L74" s="171"/>
      <c r="M74" s="160" t="e">
        <f t="shared" si="6"/>
        <v>#DIV/0!</v>
      </c>
      <c r="N74" s="161"/>
      <c r="O74" s="161"/>
      <c r="P74" s="161"/>
      <c r="Q74" s="162"/>
      <c r="R74" s="12"/>
    </row>
    <row r="75" spans="1:18" ht="45.75" customHeight="1" x14ac:dyDescent="0.25">
      <c r="A75" s="102" t="s">
        <v>324</v>
      </c>
      <c r="B75" s="92" t="s">
        <v>458</v>
      </c>
      <c r="C75" s="250">
        <f>SUM(C76:G77)</f>
        <v>0</v>
      </c>
      <c r="D75" s="171"/>
      <c r="E75" s="171"/>
      <c r="F75" s="171"/>
      <c r="G75" s="171"/>
      <c r="H75" s="170">
        <f>SUM(H76:L77)</f>
        <v>0</v>
      </c>
      <c r="I75" s="171"/>
      <c r="J75" s="171"/>
      <c r="K75" s="171"/>
      <c r="L75" s="171"/>
      <c r="M75" s="160" t="e">
        <f t="shared" ref="M75:M77" si="7">H75*100/C75</f>
        <v>#DIV/0!</v>
      </c>
      <c r="N75" s="161"/>
      <c r="O75" s="161"/>
      <c r="P75" s="161"/>
      <c r="Q75" s="162"/>
      <c r="R75" s="12"/>
    </row>
    <row r="76" spans="1:18" ht="34.5" customHeight="1" x14ac:dyDescent="0.25">
      <c r="A76" s="102" t="s">
        <v>386</v>
      </c>
      <c r="B76" s="92" t="s">
        <v>389</v>
      </c>
      <c r="C76" s="250"/>
      <c r="D76" s="171"/>
      <c r="E76" s="171"/>
      <c r="F76" s="171"/>
      <c r="G76" s="171"/>
      <c r="H76" s="170"/>
      <c r="I76" s="171"/>
      <c r="J76" s="171"/>
      <c r="K76" s="171"/>
      <c r="L76" s="171"/>
      <c r="M76" s="160" t="e">
        <f t="shared" si="7"/>
        <v>#DIV/0!</v>
      </c>
      <c r="N76" s="161"/>
      <c r="O76" s="161"/>
      <c r="P76" s="161"/>
      <c r="Q76" s="162"/>
      <c r="R76" s="12"/>
    </row>
    <row r="77" spans="1:18" ht="34.5" customHeight="1" x14ac:dyDescent="0.25">
      <c r="A77" s="102" t="s">
        <v>387</v>
      </c>
      <c r="B77" s="92" t="s">
        <v>390</v>
      </c>
      <c r="C77" s="250"/>
      <c r="D77" s="171"/>
      <c r="E77" s="171"/>
      <c r="F77" s="171"/>
      <c r="G77" s="171"/>
      <c r="H77" s="170"/>
      <c r="I77" s="171"/>
      <c r="J77" s="171"/>
      <c r="K77" s="171"/>
      <c r="L77" s="171"/>
      <c r="M77" s="160" t="e">
        <f t="shared" si="7"/>
        <v>#DIV/0!</v>
      </c>
      <c r="N77" s="161"/>
      <c r="O77" s="161"/>
      <c r="P77" s="161"/>
      <c r="Q77" s="162"/>
      <c r="R77" s="12"/>
    </row>
    <row r="78" spans="1:18" ht="45" customHeight="1" x14ac:dyDescent="0.25">
      <c r="A78" s="98" t="s">
        <v>317</v>
      </c>
      <c r="B78" s="92" t="s">
        <v>399</v>
      </c>
      <c r="C78" s="263"/>
      <c r="D78" s="179"/>
      <c r="E78" s="179"/>
      <c r="F78" s="179"/>
      <c r="G78" s="250"/>
      <c r="H78" s="263"/>
      <c r="I78" s="179"/>
      <c r="J78" s="179"/>
      <c r="K78" s="179"/>
      <c r="L78" s="250"/>
      <c r="M78" s="160" t="e">
        <f t="shared" si="6"/>
        <v>#DIV/0!</v>
      </c>
      <c r="N78" s="161"/>
      <c r="O78" s="161"/>
      <c r="P78" s="161"/>
      <c r="Q78" s="162"/>
      <c r="R78" s="12"/>
    </row>
    <row r="79" spans="1:18" x14ac:dyDescent="0.25">
      <c r="A79" s="15"/>
      <c r="B79" s="241" t="s">
        <v>66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</row>
    <row r="80" spans="1:18" x14ac:dyDescent="0.25">
      <c r="A80" s="15"/>
      <c r="B80" s="248"/>
      <c r="C80" s="249"/>
      <c r="D80" s="24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25">
      <c r="A81" s="15"/>
      <c r="B81" s="151" t="s">
        <v>92</v>
      </c>
      <c r="C81" s="151"/>
      <c r="D81" s="151"/>
      <c r="E81" s="15"/>
      <c r="F81" s="165"/>
      <c r="G81" s="165"/>
      <c r="H81" s="36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x14ac:dyDescent="0.25">
      <c r="A82" s="15"/>
      <c r="B82" s="153"/>
      <c r="C82" s="153"/>
      <c r="D82" s="153"/>
      <c r="E82" s="154"/>
      <c r="F82" s="154"/>
      <c r="G82" s="154"/>
      <c r="H82" s="36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x14ac:dyDescent="0.25">
      <c r="A83" s="15"/>
      <c r="B83" s="165"/>
      <c r="C83" s="165"/>
      <c r="D83" s="165"/>
      <c r="E83" s="15"/>
      <c r="F83" s="165"/>
      <c r="G83" s="165"/>
      <c r="H83" s="36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5" customHeight="1" x14ac:dyDescent="0.25">
      <c r="A84" s="15"/>
      <c r="B84" s="153" t="s">
        <v>491</v>
      </c>
      <c r="C84" s="153"/>
      <c r="D84" s="153"/>
      <c r="E84" s="154"/>
      <c r="F84" s="154"/>
      <c r="G84" s="154"/>
      <c r="H84" s="36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x14ac:dyDescent="0.25">
      <c r="A85" s="15"/>
      <c r="B85" s="237" t="s">
        <v>91</v>
      </c>
      <c r="C85" s="237"/>
      <c r="D85" s="237"/>
      <c r="E85" s="15"/>
      <c r="F85" s="151"/>
      <c r="G85" s="151"/>
      <c r="H85" s="36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x14ac:dyDescent="0.25">
      <c r="A86" s="15"/>
      <c r="B86" s="163"/>
      <c r="C86" s="163"/>
      <c r="D86" s="163"/>
      <c r="E86" s="15"/>
      <c r="F86" s="19"/>
      <c r="G86" s="19"/>
      <c r="H86" s="19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x14ac:dyDescent="0.25">
      <c r="A89" s="15"/>
      <c r="B89" s="15" t="s">
        <v>53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</sheetData>
  <sheetProtection selectLockedCells="1"/>
  <mergeCells count="139">
    <mergeCell ref="C72:G72"/>
    <mergeCell ref="H72:L72"/>
    <mergeCell ref="M72:Q72"/>
    <mergeCell ref="C78:G78"/>
    <mergeCell ref="H78:L78"/>
    <mergeCell ref="M78:Q78"/>
    <mergeCell ref="C49:G49"/>
    <mergeCell ref="H49:L49"/>
    <mergeCell ref="M49:Q49"/>
    <mergeCell ref="C73:G73"/>
    <mergeCell ref="H73:L73"/>
    <mergeCell ref="M73:Q73"/>
    <mergeCell ref="C74:G74"/>
    <mergeCell ref="H74:L74"/>
    <mergeCell ref="M74:Q74"/>
    <mergeCell ref="C71:G71"/>
    <mergeCell ref="H71:L71"/>
    <mergeCell ref="M71:Q71"/>
    <mergeCell ref="C69:G69"/>
    <mergeCell ref="H69:L69"/>
    <mergeCell ref="M69:Q69"/>
    <mergeCell ref="C70:G70"/>
    <mergeCell ref="H70:L70"/>
    <mergeCell ref="M70:Q70"/>
    <mergeCell ref="B85:D86"/>
    <mergeCell ref="F85:G85"/>
    <mergeCell ref="B79:R79"/>
    <mergeCell ref="B81:D81"/>
    <mergeCell ref="F81:G81"/>
    <mergeCell ref="B83:D83"/>
    <mergeCell ref="F83:G83"/>
    <mergeCell ref="B82:G82"/>
    <mergeCell ref="B84:G84"/>
    <mergeCell ref="B80:D80"/>
    <mergeCell ref="C67:G67"/>
    <mergeCell ref="H67:L67"/>
    <mergeCell ref="M67:Q67"/>
    <mergeCell ref="C68:G68"/>
    <mergeCell ref="H68:L68"/>
    <mergeCell ref="M68:Q68"/>
    <mergeCell ref="C65:G65"/>
    <mergeCell ref="H65:L65"/>
    <mergeCell ref="M65:Q65"/>
    <mergeCell ref="C66:G66"/>
    <mergeCell ref="H66:L66"/>
    <mergeCell ref="M66:Q66"/>
    <mergeCell ref="C63:G63"/>
    <mergeCell ref="H63:L63"/>
    <mergeCell ref="M63:Q63"/>
    <mergeCell ref="C64:G64"/>
    <mergeCell ref="H64:L64"/>
    <mergeCell ref="M64:Q64"/>
    <mergeCell ref="C61:G61"/>
    <mergeCell ref="H61:L61"/>
    <mergeCell ref="M61:Q61"/>
    <mergeCell ref="C62:G62"/>
    <mergeCell ref="H62:L62"/>
    <mergeCell ref="M62:Q62"/>
    <mergeCell ref="C59:G59"/>
    <mergeCell ref="H59:L59"/>
    <mergeCell ref="M59:Q59"/>
    <mergeCell ref="C60:G60"/>
    <mergeCell ref="H60:L60"/>
    <mergeCell ref="M60:Q60"/>
    <mergeCell ref="C57:G57"/>
    <mergeCell ref="H57:L57"/>
    <mergeCell ref="M57:Q57"/>
    <mergeCell ref="C58:G58"/>
    <mergeCell ref="H58:L58"/>
    <mergeCell ref="M58:Q58"/>
    <mergeCell ref="C55:G55"/>
    <mergeCell ref="H55:L55"/>
    <mergeCell ref="M55:Q55"/>
    <mergeCell ref="C56:G56"/>
    <mergeCell ref="H56:L56"/>
    <mergeCell ref="M56:Q56"/>
    <mergeCell ref="C53:G53"/>
    <mergeCell ref="H53:L53"/>
    <mergeCell ref="M53:Q53"/>
    <mergeCell ref="C54:G54"/>
    <mergeCell ref="H54:L54"/>
    <mergeCell ref="M54:Q54"/>
    <mergeCell ref="C51:G51"/>
    <mergeCell ref="H51:L51"/>
    <mergeCell ref="M51:Q51"/>
    <mergeCell ref="C52:G52"/>
    <mergeCell ref="H52:L52"/>
    <mergeCell ref="M52:Q52"/>
    <mergeCell ref="C47:G47"/>
    <mergeCell ref="H47:L47"/>
    <mergeCell ref="M47:Q47"/>
    <mergeCell ref="C50:G50"/>
    <mergeCell ref="H50:L50"/>
    <mergeCell ref="M50:Q50"/>
    <mergeCell ref="C48:G48"/>
    <mergeCell ref="H48:L48"/>
    <mergeCell ref="M48:Q48"/>
    <mergeCell ref="A10:A13"/>
    <mergeCell ref="B10:B13"/>
    <mergeCell ref="M8:Q8"/>
    <mergeCell ref="A9:R9"/>
    <mergeCell ref="C10:C12"/>
    <mergeCell ref="D10:D12"/>
    <mergeCell ref="M10:M12"/>
    <mergeCell ref="N10:N12"/>
    <mergeCell ref="O10:P10"/>
    <mergeCell ref="Q10:Q12"/>
    <mergeCell ref="R10:R12"/>
    <mergeCell ref="E11:E12"/>
    <mergeCell ref="F11:F12"/>
    <mergeCell ref="J11:J12"/>
    <mergeCell ref="K11:K12"/>
    <mergeCell ref="O11:O12"/>
    <mergeCell ref="P11:P12"/>
    <mergeCell ref="E10:F10"/>
    <mergeCell ref="G10:G12"/>
    <mergeCell ref="H10:H12"/>
    <mergeCell ref="I10:I12"/>
    <mergeCell ref="J10:K10"/>
    <mergeCell ref="L10:L12"/>
    <mergeCell ref="L1:R1"/>
    <mergeCell ref="L2:R2"/>
    <mergeCell ref="A3:R3"/>
    <mergeCell ref="A5:R5"/>
    <mergeCell ref="A7:A8"/>
    <mergeCell ref="B7:B8"/>
    <mergeCell ref="D7:Q7"/>
    <mergeCell ref="R7:R8"/>
    <mergeCell ref="C8:G8"/>
    <mergeCell ref="H8:L8"/>
    <mergeCell ref="C75:G75"/>
    <mergeCell ref="C76:G76"/>
    <mergeCell ref="C77:G77"/>
    <mergeCell ref="H75:L75"/>
    <mergeCell ref="H76:L76"/>
    <mergeCell ref="H77:L77"/>
    <mergeCell ref="M75:Q75"/>
    <mergeCell ref="M76:Q76"/>
    <mergeCell ref="M77:Q7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5"/>
  <dimension ref="A1:R90"/>
  <sheetViews>
    <sheetView topLeftCell="A73" workbookViewId="0">
      <selection activeCell="B84" sqref="B84:G84"/>
    </sheetView>
  </sheetViews>
  <sheetFormatPr defaultRowHeight="15" x14ac:dyDescent="0.25"/>
  <cols>
    <col min="1" max="1" width="7.5703125" customWidth="1"/>
    <col min="2" max="2" width="30.42578125" customWidth="1"/>
    <col min="3" max="3" width="14.85546875" customWidth="1"/>
    <col min="4" max="4" width="17" customWidth="1"/>
    <col min="5" max="5" width="12.5703125" customWidth="1"/>
    <col min="6" max="6" width="12.140625" customWidth="1"/>
    <col min="8" max="8" width="14.85546875" customWidth="1"/>
    <col min="9" max="9" width="16.85546875" customWidth="1"/>
    <col min="10" max="10" width="11.5703125" customWidth="1"/>
    <col min="11" max="11" width="11.42578125" customWidth="1"/>
    <col min="13" max="13" width="14.7109375" customWidth="1"/>
    <col min="14" max="14" width="16.42578125" customWidth="1"/>
    <col min="15" max="15" width="11.42578125" customWidth="1"/>
    <col min="16" max="16" width="12.42578125" customWidth="1"/>
  </cols>
  <sheetData>
    <row r="1" spans="1:18" x14ac:dyDescent="0.25">
      <c r="A1" s="15"/>
      <c r="B1" s="15"/>
      <c r="C1" s="15"/>
      <c r="D1" s="15"/>
      <c r="E1" s="15"/>
      <c r="F1" s="15"/>
      <c r="G1" s="15"/>
      <c r="H1" s="15"/>
      <c r="I1" s="15"/>
      <c r="J1" s="18"/>
      <c r="K1" s="18"/>
      <c r="L1" s="197"/>
      <c r="M1" s="197"/>
      <c r="N1" s="197"/>
      <c r="O1" s="197"/>
      <c r="P1" s="197"/>
      <c r="Q1" s="197"/>
      <c r="R1" s="197"/>
    </row>
    <row r="2" spans="1: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242"/>
      <c r="M2" s="242"/>
      <c r="N2" s="242"/>
      <c r="O2" s="242"/>
      <c r="P2" s="242"/>
      <c r="Q2" s="242"/>
      <c r="R2" s="242"/>
    </row>
    <row r="3" spans="1:18" x14ac:dyDescent="0.25">
      <c r="A3" s="243" t="s">
        <v>90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5.75" x14ac:dyDescent="0.25">
      <c r="A5" s="244" t="s">
        <v>393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</row>
    <row r="6" spans="1:18" ht="15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200" t="s">
        <v>0</v>
      </c>
      <c r="B7" s="192" t="s">
        <v>42</v>
      </c>
      <c r="C7" s="34"/>
      <c r="D7" s="245" t="s">
        <v>4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190" t="s">
        <v>52</v>
      </c>
    </row>
    <row r="8" spans="1:18" x14ac:dyDescent="0.25">
      <c r="A8" s="200"/>
      <c r="B8" s="192"/>
      <c r="C8" s="211" t="s">
        <v>49</v>
      </c>
      <c r="D8" s="246"/>
      <c r="E8" s="246"/>
      <c r="F8" s="246"/>
      <c r="G8" s="247"/>
      <c r="H8" s="201" t="s">
        <v>51</v>
      </c>
      <c r="I8" s="202"/>
      <c r="J8" s="202"/>
      <c r="K8" s="202"/>
      <c r="L8" s="203"/>
      <c r="M8" s="201" t="s">
        <v>50</v>
      </c>
      <c r="N8" s="202"/>
      <c r="O8" s="202"/>
      <c r="P8" s="202"/>
      <c r="Q8" s="203"/>
      <c r="R8" s="191"/>
    </row>
    <row r="9" spans="1:18" ht="15.75" x14ac:dyDescent="0.25">
      <c r="A9" s="220" t="s">
        <v>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</row>
    <row r="10" spans="1:18" ht="28.5" customHeight="1" x14ac:dyDescent="0.25">
      <c r="A10" s="223" t="s">
        <v>40</v>
      </c>
      <c r="B10" s="226" t="s">
        <v>67</v>
      </c>
      <c r="C10" s="190" t="s">
        <v>75</v>
      </c>
      <c r="D10" s="194" t="s">
        <v>58</v>
      </c>
      <c r="E10" s="192" t="s">
        <v>41</v>
      </c>
      <c r="F10" s="192"/>
      <c r="G10" s="190" t="s">
        <v>70</v>
      </c>
      <c r="H10" s="190" t="s">
        <v>75</v>
      </c>
      <c r="I10" s="194" t="s">
        <v>58</v>
      </c>
      <c r="J10" s="192" t="s">
        <v>41</v>
      </c>
      <c r="K10" s="192"/>
      <c r="L10" s="190" t="s">
        <v>70</v>
      </c>
      <c r="M10" s="190" t="s">
        <v>75</v>
      </c>
      <c r="N10" s="194" t="s">
        <v>58</v>
      </c>
      <c r="O10" s="192" t="s">
        <v>41</v>
      </c>
      <c r="P10" s="192"/>
      <c r="Q10" s="190" t="s">
        <v>70</v>
      </c>
      <c r="R10" s="187"/>
    </row>
    <row r="11" spans="1:18" x14ac:dyDescent="0.25">
      <c r="A11" s="224"/>
      <c r="B11" s="227"/>
      <c r="C11" s="191"/>
      <c r="D11" s="195"/>
      <c r="E11" s="190" t="s">
        <v>68</v>
      </c>
      <c r="F11" s="190" t="s">
        <v>69</v>
      </c>
      <c r="G11" s="191"/>
      <c r="H11" s="191"/>
      <c r="I11" s="195"/>
      <c r="J11" s="190" t="s">
        <v>68</v>
      </c>
      <c r="K11" s="190" t="s">
        <v>69</v>
      </c>
      <c r="L11" s="191"/>
      <c r="M11" s="191"/>
      <c r="N11" s="195"/>
      <c r="O11" s="190" t="s">
        <v>68</v>
      </c>
      <c r="P11" s="190" t="s">
        <v>69</v>
      </c>
      <c r="Q11" s="191"/>
      <c r="R11" s="188"/>
    </row>
    <row r="12" spans="1:18" ht="96" customHeight="1" x14ac:dyDescent="0.25">
      <c r="A12" s="224"/>
      <c r="B12" s="227"/>
      <c r="C12" s="193"/>
      <c r="D12" s="196"/>
      <c r="E12" s="191"/>
      <c r="F12" s="191"/>
      <c r="G12" s="193"/>
      <c r="H12" s="193"/>
      <c r="I12" s="196"/>
      <c r="J12" s="191"/>
      <c r="K12" s="191"/>
      <c r="L12" s="193"/>
      <c r="M12" s="193"/>
      <c r="N12" s="196"/>
      <c r="O12" s="191"/>
      <c r="P12" s="191"/>
      <c r="Q12" s="193"/>
      <c r="R12" s="189"/>
    </row>
    <row r="13" spans="1:18" ht="29.25" customHeight="1" x14ac:dyDescent="0.25">
      <c r="A13" s="225"/>
      <c r="B13" s="228"/>
      <c r="C13" s="40">
        <f t="shared" ref="C13:L13" si="0">C14+C31</f>
        <v>20</v>
      </c>
      <c r="D13" s="40">
        <f t="shared" si="0"/>
        <v>323</v>
      </c>
      <c r="E13" s="40">
        <f t="shared" si="0"/>
        <v>0</v>
      </c>
      <c r="F13" s="40">
        <f t="shared" si="0"/>
        <v>0</v>
      </c>
      <c r="G13" s="40">
        <f t="shared" si="0"/>
        <v>5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0">
        <f t="shared" si="0"/>
        <v>0</v>
      </c>
      <c r="L13" s="40">
        <f t="shared" si="0"/>
        <v>0</v>
      </c>
      <c r="M13" s="22">
        <f>H13*100/C13</f>
        <v>0</v>
      </c>
      <c r="N13" s="22">
        <f t="shared" ref="M13:N46" si="1">I13*100/D13</f>
        <v>0</v>
      </c>
      <c r="O13" s="22" t="e">
        <f t="shared" ref="O13:Q46" si="2">J13*100/E13</f>
        <v>#DIV/0!</v>
      </c>
      <c r="P13" s="22" t="e">
        <f>K13*100/F13</f>
        <v>#DIV/0!</v>
      </c>
      <c r="Q13" s="22">
        <f>L13*100/G13</f>
        <v>0</v>
      </c>
      <c r="R13" s="24"/>
    </row>
    <row r="14" spans="1:18" ht="46.5" customHeight="1" x14ac:dyDescent="0.25">
      <c r="A14" s="39" t="s">
        <v>5</v>
      </c>
      <c r="B14" s="4" t="s">
        <v>95</v>
      </c>
      <c r="C14" s="42">
        <f t="shared" ref="C14:L14" si="3">SUM(C15:C30)</f>
        <v>20</v>
      </c>
      <c r="D14" s="42">
        <f t="shared" si="3"/>
        <v>323</v>
      </c>
      <c r="E14" s="42">
        <f t="shared" si="3"/>
        <v>0</v>
      </c>
      <c r="F14" s="42">
        <f t="shared" si="3"/>
        <v>0</v>
      </c>
      <c r="G14" s="42">
        <f t="shared" si="3"/>
        <v>5</v>
      </c>
      <c r="H14" s="42">
        <f t="shared" si="3"/>
        <v>0</v>
      </c>
      <c r="I14" s="42">
        <f t="shared" si="3"/>
        <v>0</v>
      </c>
      <c r="J14" s="42">
        <f t="shared" si="3"/>
        <v>0</v>
      </c>
      <c r="K14" s="42">
        <f t="shared" si="3"/>
        <v>0</v>
      </c>
      <c r="L14" s="42">
        <f t="shared" si="3"/>
        <v>0</v>
      </c>
      <c r="M14" s="22">
        <f t="shared" si="1"/>
        <v>0</v>
      </c>
      <c r="N14" s="22">
        <f t="shared" si="1"/>
        <v>0</v>
      </c>
      <c r="O14" s="22" t="e">
        <f t="shared" si="2"/>
        <v>#DIV/0!</v>
      </c>
      <c r="P14" s="22" t="e">
        <f t="shared" si="2"/>
        <v>#DIV/0!</v>
      </c>
      <c r="Q14" s="22">
        <f t="shared" si="2"/>
        <v>0</v>
      </c>
      <c r="R14" s="24"/>
    </row>
    <row r="15" spans="1:18" ht="36" customHeight="1" x14ac:dyDescent="0.25">
      <c r="A15" s="7" t="s">
        <v>20</v>
      </c>
      <c r="B15" s="3" t="s">
        <v>8</v>
      </c>
      <c r="C15" s="41">
        <f>SUM('I KETV.'!C15,'II KETV.'!C15)</f>
        <v>1</v>
      </c>
      <c r="D15" s="41">
        <f>SUM('I KETV.'!D15,'II KETV.'!D15)</f>
        <v>18</v>
      </c>
      <c r="E15" s="41">
        <f>SUM('I KETV.'!E15,'II KETV.'!E15)</f>
        <v>0</v>
      </c>
      <c r="F15" s="41">
        <f>SUM('I KETV.'!F15,'II KETV.'!F15)</f>
        <v>0</v>
      </c>
      <c r="G15" s="41">
        <f>SUM('I KETV.'!G15,'II KETV.'!G15)</f>
        <v>1</v>
      </c>
      <c r="H15" s="41">
        <f>SUM('I KETV.'!H15,'II KETV.'!H15)</f>
        <v>0</v>
      </c>
      <c r="I15" s="41">
        <f>SUM('I KETV.'!I15,'II KETV.'!I15)</f>
        <v>0</v>
      </c>
      <c r="J15" s="41">
        <f>SUM('I KETV.'!J15,'II KETV.'!J15)</f>
        <v>0</v>
      </c>
      <c r="K15" s="41">
        <f>SUM('I KETV.'!K15,'II KETV.'!K15)</f>
        <v>0</v>
      </c>
      <c r="L15" s="41">
        <f>SUM('I KETV.'!L15,'II KETV.'!L15)</f>
        <v>0</v>
      </c>
      <c r="M15" s="22">
        <f t="shared" si="1"/>
        <v>0</v>
      </c>
      <c r="N15" s="22">
        <f t="shared" si="1"/>
        <v>0</v>
      </c>
      <c r="O15" s="22" t="e">
        <f t="shared" si="2"/>
        <v>#DIV/0!</v>
      </c>
      <c r="P15" s="22" t="e">
        <f t="shared" si="2"/>
        <v>#DIV/0!</v>
      </c>
      <c r="Q15" s="22">
        <f t="shared" si="2"/>
        <v>0</v>
      </c>
      <c r="R15" s="11"/>
    </row>
    <row r="16" spans="1:18" ht="23.25" customHeight="1" x14ac:dyDescent="0.25">
      <c r="A16" s="7" t="s">
        <v>21</v>
      </c>
      <c r="B16" s="27" t="s">
        <v>9</v>
      </c>
      <c r="C16" s="41">
        <f>SUM('I KETV.'!C16,'II KETV.'!C16)</f>
        <v>4</v>
      </c>
      <c r="D16" s="41">
        <f>SUM('I KETV.'!D16,'II KETV.'!D16)</f>
        <v>55</v>
      </c>
      <c r="E16" s="41">
        <f>SUM('I KETV.'!E16,'II KETV.'!E16)</f>
        <v>0</v>
      </c>
      <c r="F16" s="41">
        <f>SUM('I KETV.'!F16,'II KETV.'!F16)</f>
        <v>0</v>
      </c>
      <c r="G16" s="41">
        <f>SUM('I KETV.'!G16,'II KETV.'!G16)</f>
        <v>0</v>
      </c>
      <c r="H16" s="41">
        <f>SUM('I KETV.'!H16,'II KETV.'!H16)</f>
        <v>0</v>
      </c>
      <c r="I16" s="41">
        <f>SUM('I KETV.'!I16,'II KETV.'!I16)</f>
        <v>0</v>
      </c>
      <c r="J16" s="41">
        <f>SUM('I KETV.'!J16,'II KETV.'!J16)</f>
        <v>0</v>
      </c>
      <c r="K16" s="41">
        <f>SUM('I KETV.'!K16,'II KETV.'!K16)</f>
        <v>0</v>
      </c>
      <c r="L16" s="41">
        <f>SUM('I KETV.'!L16,'II KETV.'!L16)</f>
        <v>0</v>
      </c>
      <c r="M16" s="22">
        <f t="shared" si="1"/>
        <v>0</v>
      </c>
      <c r="N16" s="22">
        <f t="shared" si="1"/>
        <v>0</v>
      </c>
      <c r="O16" s="22" t="e">
        <f t="shared" si="2"/>
        <v>#DIV/0!</v>
      </c>
      <c r="P16" s="22" t="e">
        <f t="shared" si="2"/>
        <v>#DIV/0!</v>
      </c>
      <c r="Q16" s="22" t="e">
        <f t="shared" si="2"/>
        <v>#DIV/0!</v>
      </c>
      <c r="R16" s="11"/>
    </row>
    <row r="17" spans="1:18" x14ac:dyDescent="0.25">
      <c r="A17" s="7" t="s">
        <v>22</v>
      </c>
      <c r="B17" s="27" t="s">
        <v>10</v>
      </c>
      <c r="C17" s="41">
        <f>SUM('I KETV.'!C17,'II KETV.'!C17)</f>
        <v>0</v>
      </c>
      <c r="D17" s="41">
        <f>SUM('I KETV.'!D17,'II KETV.'!D17)</f>
        <v>0</v>
      </c>
      <c r="E17" s="41">
        <f>SUM('I KETV.'!E17,'II KETV.'!E17)</f>
        <v>0</v>
      </c>
      <c r="F17" s="41">
        <f>SUM('I KETV.'!F17,'II KETV.'!F17)</f>
        <v>0</v>
      </c>
      <c r="G17" s="41">
        <f>SUM('I KETV.'!G17,'II KETV.'!G17)</f>
        <v>0</v>
      </c>
      <c r="H17" s="41">
        <f>SUM('I KETV.'!H17,'II KETV.'!H17)</f>
        <v>0</v>
      </c>
      <c r="I17" s="41">
        <f>SUM('I KETV.'!I17,'II KETV.'!I17)</f>
        <v>0</v>
      </c>
      <c r="J17" s="41">
        <f>SUM('I KETV.'!J17,'II KETV.'!J17)</f>
        <v>0</v>
      </c>
      <c r="K17" s="41">
        <f>SUM('I KETV.'!K17,'II KETV.'!K17)</f>
        <v>0</v>
      </c>
      <c r="L17" s="41">
        <f>SUM('I KETV.'!L17,'II KETV.'!L17)</f>
        <v>0</v>
      </c>
      <c r="M17" s="22" t="e">
        <f t="shared" si="1"/>
        <v>#DIV/0!</v>
      </c>
      <c r="N17" s="22" t="e">
        <f t="shared" si="1"/>
        <v>#DIV/0!</v>
      </c>
      <c r="O17" s="22" t="e">
        <f t="shared" si="2"/>
        <v>#DIV/0!</v>
      </c>
      <c r="P17" s="22" t="e">
        <f t="shared" si="2"/>
        <v>#DIV/0!</v>
      </c>
      <c r="Q17" s="22" t="e">
        <f t="shared" si="2"/>
        <v>#DIV/0!</v>
      </c>
      <c r="R17" s="11"/>
    </row>
    <row r="18" spans="1:18" ht="32.25" customHeight="1" x14ac:dyDescent="0.25">
      <c r="A18" s="7" t="s">
        <v>23</v>
      </c>
      <c r="B18" s="27" t="s">
        <v>59</v>
      </c>
      <c r="C18" s="41">
        <f>SUM('I KETV.'!C18,'II KETV.'!C18)</f>
        <v>0</v>
      </c>
      <c r="D18" s="41">
        <f>SUM('I KETV.'!D18,'II KETV.'!D18)</f>
        <v>0</v>
      </c>
      <c r="E18" s="41">
        <f>SUM('I KETV.'!E18,'II KETV.'!E18)</f>
        <v>0</v>
      </c>
      <c r="F18" s="41">
        <f>SUM('I KETV.'!F18,'II KETV.'!F18)</f>
        <v>0</v>
      </c>
      <c r="G18" s="41">
        <f>SUM('I KETV.'!G18,'II KETV.'!G18)</f>
        <v>0</v>
      </c>
      <c r="H18" s="41">
        <f>SUM('I KETV.'!H18,'II KETV.'!H18)</f>
        <v>0</v>
      </c>
      <c r="I18" s="41">
        <f>SUM('I KETV.'!I18,'II KETV.'!I18)</f>
        <v>0</v>
      </c>
      <c r="J18" s="41">
        <f>SUM('I KETV.'!J18,'II KETV.'!J18)</f>
        <v>0</v>
      </c>
      <c r="K18" s="41">
        <f>SUM('I KETV.'!K18,'II KETV.'!K18)</f>
        <v>0</v>
      </c>
      <c r="L18" s="41">
        <f>SUM('I KETV.'!L18,'II KETV.'!L18)</f>
        <v>0</v>
      </c>
      <c r="M18" s="22" t="e">
        <f t="shared" si="1"/>
        <v>#DIV/0!</v>
      </c>
      <c r="N18" s="22" t="e">
        <f t="shared" si="1"/>
        <v>#DIV/0!</v>
      </c>
      <c r="O18" s="22" t="e">
        <f t="shared" si="2"/>
        <v>#DIV/0!</v>
      </c>
      <c r="P18" s="22" t="e">
        <f t="shared" si="2"/>
        <v>#DIV/0!</v>
      </c>
      <c r="Q18" s="22" t="e">
        <f t="shared" si="2"/>
        <v>#DIV/0!</v>
      </c>
      <c r="R18" s="11"/>
    </row>
    <row r="19" spans="1:18" x14ac:dyDescent="0.25">
      <c r="A19" s="7" t="s">
        <v>24</v>
      </c>
      <c r="B19" s="3" t="s">
        <v>12</v>
      </c>
      <c r="C19" s="41">
        <f>SUM('I KETV.'!C19,'II KETV.'!C19)</f>
        <v>2</v>
      </c>
      <c r="D19" s="41">
        <f>SUM('I KETV.'!D19,'II KETV.'!D19)</f>
        <v>42</v>
      </c>
      <c r="E19" s="41">
        <f>SUM('I KETV.'!E19,'II KETV.'!E19)</f>
        <v>0</v>
      </c>
      <c r="F19" s="41">
        <f>SUM('I KETV.'!F19,'II KETV.'!F19)</f>
        <v>0</v>
      </c>
      <c r="G19" s="41">
        <f>SUM('I KETV.'!G19,'II KETV.'!G19)</f>
        <v>1</v>
      </c>
      <c r="H19" s="41">
        <f>SUM('I KETV.'!H19,'II KETV.'!H19)</f>
        <v>0</v>
      </c>
      <c r="I19" s="41">
        <f>SUM('I KETV.'!I19,'II KETV.'!I19)</f>
        <v>0</v>
      </c>
      <c r="J19" s="41">
        <f>SUM('I KETV.'!J19,'II KETV.'!J19)</f>
        <v>0</v>
      </c>
      <c r="K19" s="41">
        <f>SUM('I KETV.'!K19,'II KETV.'!K19)</f>
        <v>0</v>
      </c>
      <c r="L19" s="41">
        <f>SUM('I KETV.'!L19,'II KETV.'!L19)</f>
        <v>0</v>
      </c>
      <c r="M19" s="22">
        <f t="shared" si="1"/>
        <v>0</v>
      </c>
      <c r="N19" s="22">
        <f t="shared" si="1"/>
        <v>0</v>
      </c>
      <c r="O19" s="22" t="e">
        <f t="shared" si="2"/>
        <v>#DIV/0!</v>
      </c>
      <c r="P19" s="22" t="e">
        <f t="shared" si="2"/>
        <v>#DIV/0!</v>
      </c>
      <c r="Q19" s="22">
        <f t="shared" si="2"/>
        <v>0</v>
      </c>
      <c r="R19" s="11"/>
    </row>
    <row r="20" spans="1:18" ht="27" customHeight="1" x14ac:dyDescent="0.25">
      <c r="A20" s="7" t="s">
        <v>25</v>
      </c>
      <c r="B20" s="27" t="s">
        <v>13</v>
      </c>
      <c r="C20" s="41">
        <f>SUM('I KETV.'!C20,'II KETV.'!C20)</f>
        <v>1</v>
      </c>
      <c r="D20" s="41">
        <f>SUM('I KETV.'!D20,'II KETV.'!D20)</f>
        <v>15</v>
      </c>
      <c r="E20" s="41">
        <f>SUM('I KETV.'!E20,'II KETV.'!E20)</f>
        <v>0</v>
      </c>
      <c r="F20" s="41">
        <f>SUM('I KETV.'!F20,'II KETV.'!F20)</f>
        <v>0</v>
      </c>
      <c r="G20" s="41">
        <f>SUM('I KETV.'!G20,'II KETV.'!G20)</f>
        <v>0</v>
      </c>
      <c r="H20" s="41">
        <f>SUM('I KETV.'!H20,'II KETV.'!H20)</f>
        <v>0</v>
      </c>
      <c r="I20" s="41">
        <f>SUM('I KETV.'!I20,'II KETV.'!I20)</f>
        <v>0</v>
      </c>
      <c r="J20" s="41">
        <f>SUM('I KETV.'!J20,'II KETV.'!J20)</f>
        <v>0</v>
      </c>
      <c r="K20" s="41">
        <f>SUM('I KETV.'!K20,'II KETV.'!K20)</f>
        <v>0</v>
      </c>
      <c r="L20" s="41">
        <f>SUM('I KETV.'!L20,'II KETV.'!L20)</f>
        <v>0</v>
      </c>
      <c r="M20" s="22">
        <f t="shared" si="1"/>
        <v>0</v>
      </c>
      <c r="N20" s="22">
        <f t="shared" si="1"/>
        <v>0</v>
      </c>
      <c r="O20" s="22" t="e">
        <f t="shared" si="2"/>
        <v>#DIV/0!</v>
      </c>
      <c r="P20" s="22" t="e">
        <f t="shared" si="2"/>
        <v>#DIV/0!</v>
      </c>
      <c r="Q20" s="22" t="e">
        <f t="shared" si="2"/>
        <v>#DIV/0!</v>
      </c>
      <c r="R20" s="11"/>
    </row>
    <row r="21" spans="1:18" ht="31.5" customHeight="1" x14ac:dyDescent="0.25">
      <c r="A21" s="7" t="s">
        <v>26</v>
      </c>
      <c r="B21" s="3" t="s">
        <v>14</v>
      </c>
      <c r="C21" s="41">
        <f>SUM('I KETV.'!C21,'II KETV.'!C21)</f>
        <v>2</v>
      </c>
      <c r="D21" s="41">
        <f>SUM('I KETV.'!D21,'II KETV.'!D21)</f>
        <v>18</v>
      </c>
      <c r="E21" s="41">
        <f>SUM('I KETV.'!E21,'II KETV.'!E21)</f>
        <v>0</v>
      </c>
      <c r="F21" s="41">
        <f>SUM('I KETV.'!F21,'II KETV.'!F21)</f>
        <v>0</v>
      </c>
      <c r="G21" s="41">
        <f>SUM('I KETV.'!G21,'II KETV.'!G21)</f>
        <v>0</v>
      </c>
      <c r="H21" s="41">
        <f>SUM('I KETV.'!H21,'II KETV.'!H21)</f>
        <v>0</v>
      </c>
      <c r="I21" s="41">
        <f>SUM('I KETV.'!I21,'II KETV.'!I21)</f>
        <v>0</v>
      </c>
      <c r="J21" s="41">
        <f>SUM('I KETV.'!J21,'II KETV.'!J21)</f>
        <v>0</v>
      </c>
      <c r="K21" s="41">
        <f>SUM('I KETV.'!K21,'II KETV.'!K21)</f>
        <v>0</v>
      </c>
      <c r="L21" s="41">
        <f>SUM('I KETV.'!L21,'II KETV.'!L21)</f>
        <v>0</v>
      </c>
      <c r="M21" s="22">
        <f t="shared" si="1"/>
        <v>0</v>
      </c>
      <c r="N21" s="22">
        <f t="shared" si="1"/>
        <v>0</v>
      </c>
      <c r="O21" s="22" t="e">
        <f t="shared" si="2"/>
        <v>#DIV/0!</v>
      </c>
      <c r="P21" s="22" t="e">
        <f t="shared" si="2"/>
        <v>#DIV/0!</v>
      </c>
      <c r="Q21" s="22" t="e">
        <f t="shared" si="2"/>
        <v>#DIV/0!</v>
      </c>
      <c r="R21" s="11"/>
    </row>
    <row r="22" spans="1:18" ht="23.25" customHeight="1" x14ac:dyDescent="0.25">
      <c r="A22" s="38" t="s">
        <v>27</v>
      </c>
      <c r="B22" s="3" t="s">
        <v>15</v>
      </c>
      <c r="C22" s="41">
        <f>SUM('I KETV.'!C22,'II KETV.'!C22)</f>
        <v>0</v>
      </c>
      <c r="D22" s="41">
        <f>SUM('I KETV.'!D22,'II KETV.'!D22)</f>
        <v>0</v>
      </c>
      <c r="E22" s="41">
        <f>SUM('I KETV.'!E22,'II KETV.'!E22)</f>
        <v>0</v>
      </c>
      <c r="F22" s="41">
        <f>SUM('I KETV.'!F22,'II KETV.'!F22)</f>
        <v>0</v>
      </c>
      <c r="G22" s="41">
        <f>SUM('I KETV.'!G22,'II KETV.'!G22)</f>
        <v>1</v>
      </c>
      <c r="H22" s="41">
        <f>SUM('I KETV.'!H22,'II KETV.'!H22)</f>
        <v>0</v>
      </c>
      <c r="I22" s="41">
        <f>SUM('I KETV.'!I22,'II KETV.'!I22)</f>
        <v>0</v>
      </c>
      <c r="J22" s="41">
        <f>SUM('I KETV.'!J22,'II KETV.'!J22)</f>
        <v>0</v>
      </c>
      <c r="K22" s="41">
        <f>SUM('I KETV.'!K22,'II KETV.'!K22)</f>
        <v>0</v>
      </c>
      <c r="L22" s="41">
        <f>SUM('I KETV.'!L22,'II KETV.'!L22)</f>
        <v>0</v>
      </c>
      <c r="M22" s="22" t="e">
        <f t="shared" si="1"/>
        <v>#DIV/0!</v>
      </c>
      <c r="N22" s="22" t="e">
        <f t="shared" si="1"/>
        <v>#DIV/0!</v>
      </c>
      <c r="O22" s="22" t="e">
        <f t="shared" si="2"/>
        <v>#DIV/0!</v>
      </c>
      <c r="P22" s="22" t="e">
        <f t="shared" si="2"/>
        <v>#DIV/0!</v>
      </c>
      <c r="Q22" s="22">
        <f t="shared" si="2"/>
        <v>0</v>
      </c>
      <c r="R22" s="11"/>
    </row>
    <row r="23" spans="1:18" ht="32.25" customHeight="1" x14ac:dyDescent="0.25">
      <c r="A23" s="7" t="s">
        <v>80</v>
      </c>
      <c r="B23" s="3" t="s">
        <v>16</v>
      </c>
      <c r="C23" s="41">
        <f>SUM('I KETV.'!C23,'II KETV.'!C23)</f>
        <v>7</v>
      </c>
      <c r="D23" s="41">
        <f>SUM('I KETV.'!D23,'II KETV.'!D23)</f>
        <v>115</v>
      </c>
      <c r="E23" s="41">
        <f>SUM('I KETV.'!E23,'II KETV.'!E23)</f>
        <v>0</v>
      </c>
      <c r="F23" s="41">
        <f>SUM('I KETV.'!F23,'II KETV.'!F23)</f>
        <v>0</v>
      </c>
      <c r="G23" s="41">
        <f>SUM('I KETV.'!G23,'II KETV.'!G23)</f>
        <v>1</v>
      </c>
      <c r="H23" s="41">
        <f>SUM('I KETV.'!H23,'II KETV.'!H23)</f>
        <v>0</v>
      </c>
      <c r="I23" s="41">
        <f>SUM('I KETV.'!I23,'II KETV.'!I23)</f>
        <v>0</v>
      </c>
      <c r="J23" s="41">
        <f>SUM('I KETV.'!J23,'II KETV.'!J23)</f>
        <v>0</v>
      </c>
      <c r="K23" s="41">
        <f>SUM('I KETV.'!K23,'II KETV.'!K23)</f>
        <v>0</v>
      </c>
      <c r="L23" s="41">
        <f>SUM('I KETV.'!L23,'II KETV.'!L23)</f>
        <v>0</v>
      </c>
      <c r="M23" s="22">
        <f t="shared" si="1"/>
        <v>0</v>
      </c>
      <c r="N23" s="22">
        <f t="shared" si="1"/>
        <v>0</v>
      </c>
      <c r="O23" s="22" t="e">
        <f t="shared" si="2"/>
        <v>#DIV/0!</v>
      </c>
      <c r="P23" s="22" t="e">
        <f t="shared" si="2"/>
        <v>#DIV/0!</v>
      </c>
      <c r="Q23" s="22">
        <f t="shared" si="2"/>
        <v>0</v>
      </c>
      <c r="R23" s="11"/>
    </row>
    <row r="24" spans="1:18" ht="22.5" customHeight="1" x14ac:dyDescent="0.25">
      <c r="A24" s="7" t="s">
        <v>81</v>
      </c>
      <c r="B24" s="3" t="s">
        <v>79</v>
      </c>
      <c r="C24" s="41">
        <f>SUM('I KETV.'!C24,'II KETV.'!C24)</f>
        <v>0</v>
      </c>
      <c r="D24" s="41">
        <f>SUM('I KETV.'!D24,'II KETV.'!D24)</f>
        <v>0</v>
      </c>
      <c r="E24" s="41">
        <f>SUM('I KETV.'!E24,'II KETV.'!E24)</f>
        <v>0</v>
      </c>
      <c r="F24" s="41">
        <f>SUM('I KETV.'!F24,'II KETV.'!F24)</f>
        <v>0</v>
      </c>
      <c r="G24" s="41">
        <f>SUM('I KETV.'!G24,'II KETV.'!G24)</f>
        <v>0</v>
      </c>
      <c r="H24" s="41">
        <f>SUM('I KETV.'!H24,'II KETV.'!H24)</f>
        <v>0</v>
      </c>
      <c r="I24" s="41">
        <f>SUM('I KETV.'!I24,'II KETV.'!I24)</f>
        <v>0</v>
      </c>
      <c r="J24" s="41">
        <f>SUM('I KETV.'!J24,'II KETV.'!J24)</f>
        <v>0</v>
      </c>
      <c r="K24" s="41">
        <f>SUM('I KETV.'!K24,'II KETV.'!K24)</f>
        <v>0</v>
      </c>
      <c r="L24" s="41">
        <f>SUM('I KETV.'!L24,'II KETV.'!L24)</f>
        <v>0</v>
      </c>
      <c r="M24" s="22" t="e">
        <f t="shared" si="1"/>
        <v>#DIV/0!</v>
      </c>
      <c r="N24" s="22" t="e">
        <f t="shared" si="1"/>
        <v>#DIV/0!</v>
      </c>
      <c r="O24" s="22" t="e">
        <f t="shared" si="2"/>
        <v>#DIV/0!</v>
      </c>
      <c r="P24" s="22" t="e">
        <f t="shared" si="2"/>
        <v>#DIV/0!</v>
      </c>
      <c r="Q24" s="22" t="e">
        <f t="shared" si="2"/>
        <v>#DIV/0!</v>
      </c>
      <c r="R24" s="11"/>
    </row>
    <row r="25" spans="1:18" ht="27.75" customHeight="1" x14ac:dyDescent="0.25">
      <c r="A25" s="7" t="s">
        <v>109</v>
      </c>
      <c r="B25" s="27" t="s">
        <v>140</v>
      </c>
      <c r="C25" s="41">
        <f>SUM('I KETV.'!C25,'II KETV.'!C25)</f>
        <v>0</v>
      </c>
      <c r="D25" s="41">
        <f>SUM('I KETV.'!D25,'II KETV.'!D25)</f>
        <v>0</v>
      </c>
      <c r="E25" s="41">
        <f>SUM('I KETV.'!E25,'II KETV.'!E25)</f>
        <v>0</v>
      </c>
      <c r="F25" s="41">
        <f>SUM('I KETV.'!F25,'II KETV.'!F25)</f>
        <v>0</v>
      </c>
      <c r="G25" s="41">
        <f>SUM('I KETV.'!G25,'II KETV.'!G25)</f>
        <v>0</v>
      </c>
      <c r="H25" s="41">
        <f>SUM('I KETV.'!H25,'II KETV.'!H25)</f>
        <v>0</v>
      </c>
      <c r="I25" s="41">
        <f>SUM('I KETV.'!I25,'II KETV.'!I25)</f>
        <v>0</v>
      </c>
      <c r="J25" s="41">
        <f>SUM('I KETV.'!J25,'II KETV.'!J25)</f>
        <v>0</v>
      </c>
      <c r="K25" s="41">
        <f>SUM('I KETV.'!K25,'II KETV.'!K25)</f>
        <v>0</v>
      </c>
      <c r="L25" s="41">
        <f>SUM('I KETV.'!L25,'II KETV.'!L25)</f>
        <v>0</v>
      </c>
      <c r="M25" s="22" t="e">
        <f t="shared" si="1"/>
        <v>#DIV/0!</v>
      </c>
      <c r="N25" s="22" t="e">
        <f t="shared" si="1"/>
        <v>#DIV/0!</v>
      </c>
      <c r="O25" s="22" t="e">
        <f t="shared" si="2"/>
        <v>#DIV/0!</v>
      </c>
      <c r="P25" s="22" t="e">
        <f t="shared" si="2"/>
        <v>#DIV/0!</v>
      </c>
      <c r="Q25" s="22" t="e">
        <f t="shared" si="2"/>
        <v>#DIV/0!</v>
      </c>
      <c r="R25" s="11"/>
    </row>
    <row r="26" spans="1:18" ht="27.75" customHeight="1" x14ac:dyDescent="0.25">
      <c r="A26" s="7" t="s">
        <v>108</v>
      </c>
      <c r="B26" s="27" t="s">
        <v>77</v>
      </c>
      <c r="C26" s="41">
        <f>SUM('I KETV.'!C26,'II KETV.'!C26)</f>
        <v>1</v>
      </c>
      <c r="D26" s="41">
        <f>SUM('I KETV.'!D26,'II KETV.'!D26)</f>
        <v>20</v>
      </c>
      <c r="E26" s="41">
        <f>SUM('I KETV.'!E26,'II KETV.'!E26)</f>
        <v>0</v>
      </c>
      <c r="F26" s="41">
        <f>SUM('I KETV.'!F26,'II KETV.'!F26)</f>
        <v>0</v>
      </c>
      <c r="G26" s="41">
        <f>SUM('I KETV.'!G26,'II KETV.'!G26)</f>
        <v>0</v>
      </c>
      <c r="H26" s="41">
        <f>SUM('I KETV.'!H26,'II KETV.'!H26)</f>
        <v>0</v>
      </c>
      <c r="I26" s="41">
        <f>SUM('I KETV.'!I26,'II KETV.'!I26)</f>
        <v>0</v>
      </c>
      <c r="J26" s="41">
        <f>SUM('I KETV.'!J26,'II KETV.'!J26)</f>
        <v>0</v>
      </c>
      <c r="K26" s="41">
        <f>SUM('I KETV.'!K26,'II KETV.'!K26)</f>
        <v>0</v>
      </c>
      <c r="L26" s="41">
        <f>SUM('I KETV.'!L26,'II KETV.'!L26)</f>
        <v>0</v>
      </c>
      <c r="M26" s="22">
        <f t="shared" si="1"/>
        <v>0</v>
      </c>
      <c r="N26" s="22">
        <f t="shared" si="1"/>
        <v>0</v>
      </c>
      <c r="O26" s="22" t="e">
        <f t="shared" si="2"/>
        <v>#DIV/0!</v>
      </c>
      <c r="P26" s="22" t="e">
        <f t="shared" si="2"/>
        <v>#DIV/0!</v>
      </c>
      <c r="Q26" s="22" t="e">
        <f t="shared" si="2"/>
        <v>#DIV/0!</v>
      </c>
      <c r="R26" s="11"/>
    </row>
    <row r="27" spans="1:18" ht="21.75" customHeight="1" x14ac:dyDescent="0.25">
      <c r="A27" s="7" t="s">
        <v>83</v>
      </c>
      <c r="B27" s="3" t="s">
        <v>3</v>
      </c>
      <c r="C27" s="41">
        <f>SUM('I KETV.'!C27,'II KETV.'!C27)</f>
        <v>0</v>
      </c>
      <c r="D27" s="41">
        <f>SUM('I KETV.'!D27,'II KETV.'!D27)</f>
        <v>0</v>
      </c>
      <c r="E27" s="41">
        <f>SUM('I KETV.'!E27,'II KETV.'!E27)</f>
        <v>0</v>
      </c>
      <c r="F27" s="41">
        <f>SUM('I KETV.'!F27,'II KETV.'!F27)</f>
        <v>0</v>
      </c>
      <c r="G27" s="41">
        <f>SUM('I KETV.'!G27,'II KETV.'!G27)</f>
        <v>0</v>
      </c>
      <c r="H27" s="41">
        <f>SUM('I KETV.'!H27,'II KETV.'!H27)</f>
        <v>0</v>
      </c>
      <c r="I27" s="41">
        <f>SUM('I KETV.'!I27,'II KETV.'!I27)</f>
        <v>0</v>
      </c>
      <c r="J27" s="41">
        <f>SUM('I KETV.'!J27,'II KETV.'!J27)</f>
        <v>0</v>
      </c>
      <c r="K27" s="41">
        <f>SUM('I KETV.'!K27,'II KETV.'!K27)</f>
        <v>0</v>
      </c>
      <c r="L27" s="41">
        <f>SUM('I KETV.'!L27,'II KETV.'!L27)</f>
        <v>0</v>
      </c>
      <c r="M27" s="22" t="e">
        <f t="shared" si="1"/>
        <v>#DIV/0!</v>
      </c>
      <c r="N27" s="22" t="e">
        <f t="shared" si="1"/>
        <v>#DIV/0!</v>
      </c>
      <c r="O27" s="22" t="e">
        <f t="shared" si="2"/>
        <v>#DIV/0!</v>
      </c>
      <c r="P27" s="22" t="e">
        <f t="shared" si="2"/>
        <v>#DIV/0!</v>
      </c>
      <c r="Q27" s="22" t="e">
        <f t="shared" si="2"/>
        <v>#DIV/0!</v>
      </c>
      <c r="R27" s="11"/>
    </row>
    <row r="28" spans="1:18" ht="21.75" customHeight="1" x14ac:dyDescent="0.25">
      <c r="A28" s="7" t="s">
        <v>84</v>
      </c>
      <c r="B28" s="27" t="s">
        <v>17</v>
      </c>
      <c r="C28" s="41">
        <f>SUM('I KETV.'!C28,'II KETV.'!C28)</f>
        <v>2</v>
      </c>
      <c r="D28" s="41">
        <f>SUM('I KETV.'!D28,'II KETV.'!D28)</f>
        <v>40</v>
      </c>
      <c r="E28" s="41">
        <f>SUM('I KETV.'!E28,'II KETV.'!E28)</f>
        <v>0</v>
      </c>
      <c r="F28" s="41">
        <f>SUM('I KETV.'!F28,'II KETV.'!F28)</f>
        <v>0</v>
      </c>
      <c r="G28" s="41">
        <f>SUM('I KETV.'!G28,'II KETV.'!G28)</f>
        <v>1</v>
      </c>
      <c r="H28" s="41">
        <f>SUM('I KETV.'!H28,'II KETV.'!H28)</f>
        <v>0</v>
      </c>
      <c r="I28" s="41">
        <f>SUM('I KETV.'!I28,'II KETV.'!I28)</f>
        <v>0</v>
      </c>
      <c r="J28" s="41">
        <f>SUM('I KETV.'!J28,'II KETV.'!J28)</f>
        <v>0</v>
      </c>
      <c r="K28" s="41">
        <f>SUM('I KETV.'!K28,'II KETV.'!K28)</f>
        <v>0</v>
      </c>
      <c r="L28" s="41">
        <f>SUM('I KETV.'!L28,'II KETV.'!L28)</f>
        <v>0</v>
      </c>
      <c r="M28" s="22">
        <f t="shared" si="1"/>
        <v>0</v>
      </c>
      <c r="N28" s="22">
        <f t="shared" si="1"/>
        <v>0</v>
      </c>
      <c r="O28" s="22" t="e">
        <f t="shared" si="2"/>
        <v>#DIV/0!</v>
      </c>
      <c r="P28" s="22" t="e">
        <f t="shared" si="2"/>
        <v>#DIV/0!</v>
      </c>
      <c r="Q28" s="22">
        <f t="shared" si="2"/>
        <v>0</v>
      </c>
      <c r="R28" s="11"/>
    </row>
    <row r="29" spans="1:18" ht="21.75" customHeight="1" x14ac:dyDescent="0.25">
      <c r="A29" s="7" t="s">
        <v>85</v>
      </c>
      <c r="B29" s="3" t="s">
        <v>18</v>
      </c>
      <c r="C29" s="41">
        <f>SUM('I KETV.'!C29,'II KETV.'!C29)</f>
        <v>0</v>
      </c>
      <c r="D29" s="41">
        <f>SUM('I KETV.'!D29,'II KETV.'!D29)</f>
        <v>0</v>
      </c>
      <c r="E29" s="41">
        <f>SUM('I KETV.'!E29,'II KETV.'!E29)</f>
        <v>0</v>
      </c>
      <c r="F29" s="41">
        <f>SUM('I KETV.'!F29,'II KETV.'!F29)</f>
        <v>0</v>
      </c>
      <c r="G29" s="41">
        <f>SUM('I KETV.'!G29,'II KETV.'!G29)</f>
        <v>0</v>
      </c>
      <c r="H29" s="41">
        <f>SUM('I KETV.'!H29,'II KETV.'!H29)</f>
        <v>0</v>
      </c>
      <c r="I29" s="41">
        <f>SUM('I KETV.'!I29,'II KETV.'!I29)</f>
        <v>0</v>
      </c>
      <c r="J29" s="41">
        <f>SUM('I KETV.'!J29,'II KETV.'!J29)</f>
        <v>0</v>
      </c>
      <c r="K29" s="41">
        <f>SUM('I KETV.'!K29,'II KETV.'!K29)</f>
        <v>0</v>
      </c>
      <c r="L29" s="41">
        <f>SUM('I KETV.'!L29,'II KETV.'!L29)</f>
        <v>0</v>
      </c>
      <c r="M29" s="22" t="e">
        <f t="shared" si="1"/>
        <v>#DIV/0!</v>
      </c>
      <c r="N29" s="22" t="e">
        <f t="shared" si="1"/>
        <v>#DIV/0!</v>
      </c>
      <c r="O29" s="22" t="e">
        <f t="shared" si="2"/>
        <v>#DIV/0!</v>
      </c>
      <c r="P29" s="22" t="e">
        <f t="shared" si="2"/>
        <v>#DIV/0!</v>
      </c>
      <c r="Q29" s="22" t="e">
        <f t="shared" si="2"/>
        <v>#DIV/0!</v>
      </c>
      <c r="R29" s="11"/>
    </row>
    <row r="30" spans="1:18" x14ac:dyDescent="0.25">
      <c r="A30" s="7" t="s">
        <v>86</v>
      </c>
      <c r="B30" s="3" t="s">
        <v>19</v>
      </c>
      <c r="C30" s="41">
        <f>SUM('I KETV.'!C30,'II KETV.'!C30)</f>
        <v>0</v>
      </c>
      <c r="D30" s="41">
        <f>SUM('I KETV.'!D30,'II KETV.'!D30)</f>
        <v>0</v>
      </c>
      <c r="E30" s="41">
        <f>SUM('I KETV.'!E30,'II KETV.'!E30)</f>
        <v>0</v>
      </c>
      <c r="F30" s="41">
        <f>SUM('I KETV.'!F30,'II KETV.'!F30)</f>
        <v>0</v>
      </c>
      <c r="G30" s="41">
        <f>SUM('I KETV.'!G30,'II KETV.'!G30)</f>
        <v>0</v>
      </c>
      <c r="H30" s="41">
        <f>SUM('I KETV.'!H30,'II KETV.'!H30)</f>
        <v>0</v>
      </c>
      <c r="I30" s="41">
        <f>SUM('I KETV.'!I30,'II KETV.'!I30)</f>
        <v>0</v>
      </c>
      <c r="J30" s="41">
        <f>SUM('I KETV.'!J30,'II KETV.'!J30)</f>
        <v>0</v>
      </c>
      <c r="K30" s="41">
        <f>SUM('I KETV.'!K30,'II KETV.'!K30)</f>
        <v>0</v>
      </c>
      <c r="L30" s="41">
        <f>SUM('I KETV.'!L30,'II KETV.'!L30)</f>
        <v>0</v>
      </c>
      <c r="M30" s="22" t="e">
        <f t="shared" si="1"/>
        <v>#DIV/0!</v>
      </c>
      <c r="N30" s="22" t="e">
        <f t="shared" si="1"/>
        <v>#DIV/0!</v>
      </c>
      <c r="O30" s="22" t="e">
        <f t="shared" si="2"/>
        <v>#DIV/0!</v>
      </c>
      <c r="P30" s="22" t="e">
        <f t="shared" si="2"/>
        <v>#DIV/0!</v>
      </c>
      <c r="Q30" s="22" t="e">
        <f t="shared" si="2"/>
        <v>#DIV/0!</v>
      </c>
      <c r="R30" s="11"/>
    </row>
    <row r="31" spans="1:18" ht="46.5" customHeight="1" x14ac:dyDescent="0.25">
      <c r="A31" s="7" t="s">
        <v>6</v>
      </c>
      <c r="B31" s="4" t="s">
        <v>103</v>
      </c>
      <c r="C31" s="43">
        <f t="shared" ref="C31:L31" si="4">SUM(C32:C46)</f>
        <v>0</v>
      </c>
      <c r="D31" s="43">
        <f t="shared" si="4"/>
        <v>0</v>
      </c>
      <c r="E31" s="43">
        <f t="shared" si="4"/>
        <v>0</v>
      </c>
      <c r="F31" s="43">
        <f t="shared" si="4"/>
        <v>0</v>
      </c>
      <c r="G31" s="43">
        <f t="shared" si="4"/>
        <v>0</v>
      </c>
      <c r="H31" s="43">
        <f t="shared" si="4"/>
        <v>0</v>
      </c>
      <c r="I31" s="43">
        <f t="shared" si="4"/>
        <v>0</v>
      </c>
      <c r="J31" s="43">
        <f t="shared" si="4"/>
        <v>0</v>
      </c>
      <c r="K31" s="43">
        <f t="shared" si="4"/>
        <v>0</v>
      </c>
      <c r="L31" s="43">
        <f t="shared" si="4"/>
        <v>0</v>
      </c>
      <c r="M31" s="22" t="e">
        <f t="shared" si="1"/>
        <v>#DIV/0!</v>
      </c>
      <c r="N31" s="22" t="e">
        <f t="shared" si="1"/>
        <v>#DIV/0!</v>
      </c>
      <c r="O31" s="22" t="e">
        <f t="shared" si="2"/>
        <v>#DIV/0!</v>
      </c>
      <c r="P31" s="22" t="e">
        <f t="shared" si="2"/>
        <v>#DIV/0!</v>
      </c>
      <c r="Q31" s="22" t="e">
        <f t="shared" si="2"/>
        <v>#DIV/0!</v>
      </c>
      <c r="R31" s="24"/>
    </row>
    <row r="32" spans="1:18" ht="42.75" customHeight="1" x14ac:dyDescent="0.25">
      <c r="A32" s="7" t="s">
        <v>28</v>
      </c>
      <c r="B32" s="3" t="s">
        <v>8</v>
      </c>
      <c r="C32" s="41">
        <f>SUM('I KETV.'!C32,'II KETV.'!C32)</f>
        <v>0</v>
      </c>
      <c r="D32" s="41">
        <f>SUM('I KETV.'!D32,'II KETV.'!D32)</f>
        <v>0</v>
      </c>
      <c r="E32" s="41">
        <f>SUM('I KETV.'!E32,'II KETV.'!E32)</f>
        <v>0</v>
      </c>
      <c r="F32" s="41">
        <f>SUM('I KETV.'!F32,'II KETV.'!F32)</f>
        <v>0</v>
      </c>
      <c r="G32" s="41">
        <f>SUM('I KETV.'!G32,'II KETV.'!G32)</f>
        <v>0</v>
      </c>
      <c r="H32" s="41">
        <f>SUM('I KETV.'!H32,'II KETV.'!H32)</f>
        <v>0</v>
      </c>
      <c r="I32" s="41">
        <f>SUM('I KETV.'!I32,'II KETV.'!I32)</f>
        <v>0</v>
      </c>
      <c r="J32" s="41">
        <f>SUM('I KETV.'!J32,'II KETV.'!J32)</f>
        <v>0</v>
      </c>
      <c r="K32" s="41">
        <f>SUM('I KETV.'!K32,'II KETV.'!K32)</f>
        <v>0</v>
      </c>
      <c r="L32" s="41">
        <f>SUM('I KETV.'!L32,'II KETV.'!L32)</f>
        <v>0</v>
      </c>
      <c r="M32" s="22" t="e">
        <f t="shared" si="1"/>
        <v>#DIV/0!</v>
      </c>
      <c r="N32" s="22" t="e">
        <f t="shared" si="1"/>
        <v>#DIV/0!</v>
      </c>
      <c r="O32" s="22" t="e">
        <f t="shared" si="2"/>
        <v>#DIV/0!</v>
      </c>
      <c r="P32" s="22" t="e">
        <f t="shared" si="2"/>
        <v>#DIV/0!</v>
      </c>
      <c r="Q32" s="22" t="e">
        <f t="shared" si="2"/>
        <v>#DIV/0!</v>
      </c>
      <c r="R32" s="11"/>
    </row>
    <row r="33" spans="1:18" ht="23.25" customHeight="1" x14ac:dyDescent="0.25">
      <c r="A33" s="7" t="s">
        <v>29</v>
      </c>
      <c r="B33" s="27" t="s">
        <v>9</v>
      </c>
      <c r="C33" s="41">
        <f>SUM('I KETV.'!C33,'II KETV.'!C33)</f>
        <v>0</v>
      </c>
      <c r="D33" s="41">
        <f>SUM('I KETV.'!D33,'II KETV.'!D33)</f>
        <v>0</v>
      </c>
      <c r="E33" s="41">
        <f>SUM('I KETV.'!E33,'II KETV.'!E33)</f>
        <v>0</v>
      </c>
      <c r="F33" s="41">
        <f>SUM('I KETV.'!F33,'II KETV.'!F33)</f>
        <v>0</v>
      </c>
      <c r="G33" s="41">
        <f>SUM('I KETV.'!G33,'II KETV.'!G33)</f>
        <v>0</v>
      </c>
      <c r="H33" s="41">
        <f>SUM('I KETV.'!H33,'II KETV.'!H33)</f>
        <v>0</v>
      </c>
      <c r="I33" s="41">
        <f>SUM('I KETV.'!I33,'II KETV.'!I33)</f>
        <v>0</v>
      </c>
      <c r="J33" s="41">
        <f>SUM('I KETV.'!J33,'II KETV.'!J33)</f>
        <v>0</v>
      </c>
      <c r="K33" s="41">
        <f>SUM('I KETV.'!K33,'II KETV.'!K33)</f>
        <v>0</v>
      </c>
      <c r="L33" s="41">
        <f>SUM('I KETV.'!L33,'II KETV.'!L33)</f>
        <v>0</v>
      </c>
      <c r="M33" s="22" t="e">
        <f t="shared" si="1"/>
        <v>#DIV/0!</v>
      </c>
      <c r="N33" s="22" t="e">
        <f t="shared" si="1"/>
        <v>#DIV/0!</v>
      </c>
      <c r="O33" s="22" t="e">
        <f t="shared" si="2"/>
        <v>#DIV/0!</v>
      </c>
      <c r="P33" s="22" t="e">
        <f t="shared" si="2"/>
        <v>#DIV/0!</v>
      </c>
      <c r="Q33" s="22" t="e">
        <f t="shared" si="2"/>
        <v>#DIV/0!</v>
      </c>
      <c r="R33" s="11"/>
    </row>
    <row r="34" spans="1:18" x14ac:dyDescent="0.25">
      <c r="A34" s="7" t="s">
        <v>30</v>
      </c>
      <c r="B34" s="3" t="s">
        <v>10</v>
      </c>
      <c r="C34" s="41">
        <f>SUM('I KETV.'!C34,'II KETV.'!C34)</f>
        <v>0</v>
      </c>
      <c r="D34" s="41">
        <f>SUM('I KETV.'!D34,'II KETV.'!D34)</f>
        <v>0</v>
      </c>
      <c r="E34" s="41">
        <f>SUM('I KETV.'!E34,'II KETV.'!E34)</f>
        <v>0</v>
      </c>
      <c r="F34" s="41">
        <f>SUM('I KETV.'!F34,'II KETV.'!F34)</f>
        <v>0</v>
      </c>
      <c r="G34" s="41">
        <f>SUM('I KETV.'!G34,'II KETV.'!G34)</f>
        <v>0</v>
      </c>
      <c r="H34" s="41">
        <f>SUM('I KETV.'!H34,'II KETV.'!H34)</f>
        <v>0</v>
      </c>
      <c r="I34" s="41">
        <f>SUM('I KETV.'!I34,'II KETV.'!I34)</f>
        <v>0</v>
      </c>
      <c r="J34" s="41">
        <f>SUM('I KETV.'!J34,'II KETV.'!J34)</f>
        <v>0</v>
      </c>
      <c r="K34" s="41">
        <f>SUM('I KETV.'!K34,'II KETV.'!K34)</f>
        <v>0</v>
      </c>
      <c r="L34" s="41">
        <f>SUM('I KETV.'!L34,'II KETV.'!L34)</f>
        <v>0</v>
      </c>
      <c r="M34" s="22" t="e">
        <f t="shared" si="1"/>
        <v>#DIV/0!</v>
      </c>
      <c r="N34" s="22" t="e">
        <f t="shared" si="1"/>
        <v>#DIV/0!</v>
      </c>
      <c r="O34" s="22" t="e">
        <f t="shared" si="2"/>
        <v>#DIV/0!</v>
      </c>
      <c r="P34" s="22" t="e">
        <f t="shared" si="2"/>
        <v>#DIV/0!</v>
      </c>
      <c r="Q34" s="22" t="e">
        <f t="shared" si="2"/>
        <v>#DIV/0!</v>
      </c>
      <c r="R34" s="11"/>
    </row>
    <row r="35" spans="1:18" ht="36.75" customHeight="1" x14ac:dyDescent="0.25">
      <c r="A35" s="7" t="s">
        <v>31</v>
      </c>
      <c r="B35" s="27" t="s">
        <v>11</v>
      </c>
      <c r="C35" s="41">
        <f>SUM('I KETV.'!C35,'II KETV.'!C35)</f>
        <v>0</v>
      </c>
      <c r="D35" s="41">
        <f>SUM('I KETV.'!D35,'II KETV.'!D35)</f>
        <v>0</v>
      </c>
      <c r="E35" s="41">
        <f>SUM('I KETV.'!E35,'II KETV.'!E35)</f>
        <v>0</v>
      </c>
      <c r="F35" s="41">
        <f>SUM('I KETV.'!F35,'II KETV.'!F35)</f>
        <v>0</v>
      </c>
      <c r="G35" s="41">
        <f>SUM('I KETV.'!G35,'II KETV.'!G35)</f>
        <v>0</v>
      </c>
      <c r="H35" s="41">
        <f>SUM('I KETV.'!H35,'II KETV.'!H35)</f>
        <v>0</v>
      </c>
      <c r="I35" s="41">
        <f>SUM('I KETV.'!I35,'II KETV.'!I35)</f>
        <v>0</v>
      </c>
      <c r="J35" s="41">
        <f>SUM('I KETV.'!J35,'II KETV.'!J35)</f>
        <v>0</v>
      </c>
      <c r="K35" s="41">
        <f>SUM('I KETV.'!K35,'II KETV.'!K35)</f>
        <v>0</v>
      </c>
      <c r="L35" s="41">
        <f>SUM('I KETV.'!L35,'II KETV.'!L35)</f>
        <v>0</v>
      </c>
      <c r="M35" s="22" t="e">
        <f t="shared" si="1"/>
        <v>#DIV/0!</v>
      </c>
      <c r="N35" s="22" t="e">
        <f t="shared" si="1"/>
        <v>#DIV/0!</v>
      </c>
      <c r="O35" s="22" t="e">
        <f t="shared" si="2"/>
        <v>#DIV/0!</v>
      </c>
      <c r="P35" s="22" t="e">
        <f t="shared" si="2"/>
        <v>#DIV/0!</v>
      </c>
      <c r="Q35" s="22" t="e">
        <f t="shared" si="2"/>
        <v>#DIV/0!</v>
      </c>
      <c r="R35" s="11"/>
    </row>
    <row r="36" spans="1:18" x14ac:dyDescent="0.25">
      <c r="A36" s="7" t="s">
        <v>32</v>
      </c>
      <c r="B36" s="3" t="s">
        <v>12</v>
      </c>
      <c r="C36" s="41">
        <f>SUM('I KETV.'!C36,'II KETV.'!C36)</f>
        <v>0</v>
      </c>
      <c r="D36" s="41">
        <f>SUM('I KETV.'!D36,'II KETV.'!D36)</f>
        <v>0</v>
      </c>
      <c r="E36" s="41">
        <f>SUM('I KETV.'!E36,'II KETV.'!E36)</f>
        <v>0</v>
      </c>
      <c r="F36" s="41">
        <f>SUM('I KETV.'!F36,'II KETV.'!F36)</f>
        <v>0</v>
      </c>
      <c r="G36" s="41">
        <f>SUM('I KETV.'!G36,'II KETV.'!G36)</f>
        <v>0</v>
      </c>
      <c r="H36" s="41">
        <f>SUM('I KETV.'!H36,'II KETV.'!H36)</f>
        <v>0</v>
      </c>
      <c r="I36" s="41">
        <f>SUM('I KETV.'!I36,'II KETV.'!I36)</f>
        <v>0</v>
      </c>
      <c r="J36" s="41">
        <f>SUM('I KETV.'!J36,'II KETV.'!J36)</f>
        <v>0</v>
      </c>
      <c r="K36" s="41">
        <f>SUM('I KETV.'!K36,'II KETV.'!K36)</f>
        <v>0</v>
      </c>
      <c r="L36" s="41">
        <f>SUM('I KETV.'!L36,'II KETV.'!L36)</f>
        <v>0</v>
      </c>
      <c r="M36" s="22" t="e">
        <f t="shared" si="1"/>
        <v>#DIV/0!</v>
      </c>
      <c r="N36" s="22" t="e">
        <f t="shared" si="1"/>
        <v>#DIV/0!</v>
      </c>
      <c r="O36" s="22" t="e">
        <f t="shared" si="2"/>
        <v>#DIV/0!</v>
      </c>
      <c r="P36" s="22" t="e">
        <f t="shared" si="2"/>
        <v>#DIV/0!</v>
      </c>
      <c r="Q36" s="22" t="e">
        <f t="shared" si="2"/>
        <v>#DIV/0!</v>
      </c>
      <c r="R36" s="11"/>
    </row>
    <row r="37" spans="1:18" ht="33" customHeight="1" x14ac:dyDescent="0.25">
      <c r="A37" s="7" t="s">
        <v>33</v>
      </c>
      <c r="B37" s="27" t="s">
        <v>13</v>
      </c>
      <c r="C37" s="41">
        <f>SUM('I KETV.'!C37,'II KETV.'!C37)</f>
        <v>0</v>
      </c>
      <c r="D37" s="41">
        <f>SUM('I KETV.'!D37,'II KETV.'!D37)</f>
        <v>0</v>
      </c>
      <c r="E37" s="41">
        <f>SUM('I KETV.'!E37,'II KETV.'!E37)</f>
        <v>0</v>
      </c>
      <c r="F37" s="41">
        <f>SUM('I KETV.'!F37,'II KETV.'!F37)</f>
        <v>0</v>
      </c>
      <c r="G37" s="41">
        <f>SUM('I KETV.'!G37,'II KETV.'!G37)</f>
        <v>0</v>
      </c>
      <c r="H37" s="41">
        <f>SUM('I KETV.'!H37,'II KETV.'!H37)</f>
        <v>0</v>
      </c>
      <c r="I37" s="41">
        <f>SUM('I KETV.'!I37,'II KETV.'!I37)</f>
        <v>0</v>
      </c>
      <c r="J37" s="41">
        <f>SUM('I KETV.'!J37,'II KETV.'!J37)</f>
        <v>0</v>
      </c>
      <c r="K37" s="41">
        <f>SUM('I KETV.'!K37,'II KETV.'!K37)</f>
        <v>0</v>
      </c>
      <c r="L37" s="41">
        <f>SUM('I KETV.'!L37,'II KETV.'!L37)</f>
        <v>0</v>
      </c>
      <c r="M37" s="22" t="e">
        <f t="shared" si="1"/>
        <v>#DIV/0!</v>
      </c>
      <c r="N37" s="22" t="e">
        <f t="shared" si="1"/>
        <v>#DIV/0!</v>
      </c>
      <c r="O37" s="22" t="e">
        <f t="shared" si="2"/>
        <v>#DIV/0!</v>
      </c>
      <c r="P37" s="22" t="e">
        <f t="shared" si="2"/>
        <v>#DIV/0!</v>
      </c>
      <c r="Q37" s="22" t="e">
        <f t="shared" si="2"/>
        <v>#DIV/0!</v>
      </c>
      <c r="R37" s="11"/>
    </row>
    <row r="38" spans="1:18" ht="27.75" customHeight="1" x14ac:dyDescent="0.25">
      <c r="A38" s="7" t="s">
        <v>34</v>
      </c>
      <c r="B38" s="3" t="s">
        <v>14</v>
      </c>
      <c r="C38" s="41">
        <f>SUM('I KETV.'!C38,'II KETV.'!C38)</f>
        <v>0</v>
      </c>
      <c r="D38" s="41">
        <f>SUM('I KETV.'!D38,'II KETV.'!D38)</f>
        <v>0</v>
      </c>
      <c r="E38" s="41">
        <f>SUM('I KETV.'!E38,'II KETV.'!E38)</f>
        <v>0</v>
      </c>
      <c r="F38" s="41">
        <f>SUM('I KETV.'!F38,'II KETV.'!F38)</f>
        <v>0</v>
      </c>
      <c r="G38" s="41">
        <f>SUM('I KETV.'!G38,'II KETV.'!G38)</f>
        <v>0</v>
      </c>
      <c r="H38" s="41">
        <f>SUM('I KETV.'!H38,'II KETV.'!H38)</f>
        <v>0</v>
      </c>
      <c r="I38" s="41">
        <f>SUM('I KETV.'!I38,'II KETV.'!I38)</f>
        <v>0</v>
      </c>
      <c r="J38" s="41">
        <f>SUM('I KETV.'!J38,'II KETV.'!J38)</f>
        <v>0</v>
      </c>
      <c r="K38" s="41">
        <f>SUM('I KETV.'!K38,'II KETV.'!K38)</f>
        <v>0</v>
      </c>
      <c r="L38" s="41">
        <f>SUM('I KETV.'!L38,'II KETV.'!L38)</f>
        <v>0</v>
      </c>
      <c r="M38" s="22" t="e">
        <f t="shared" si="1"/>
        <v>#DIV/0!</v>
      </c>
      <c r="N38" s="22" t="e">
        <f t="shared" si="1"/>
        <v>#DIV/0!</v>
      </c>
      <c r="O38" s="22" t="e">
        <f t="shared" si="2"/>
        <v>#DIV/0!</v>
      </c>
      <c r="P38" s="22" t="e">
        <f t="shared" si="2"/>
        <v>#DIV/0!</v>
      </c>
      <c r="Q38" s="22" t="e">
        <f t="shared" si="2"/>
        <v>#DIV/0!</v>
      </c>
      <c r="R38" s="11"/>
    </row>
    <row r="39" spans="1:18" ht="24" customHeight="1" x14ac:dyDescent="0.25">
      <c r="A39" s="7" t="s">
        <v>35</v>
      </c>
      <c r="B39" s="3" t="s">
        <v>15</v>
      </c>
      <c r="C39" s="41">
        <f>SUM('I KETV.'!C39,'II KETV.'!C39)</f>
        <v>0</v>
      </c>
      <c r="D39" s="41">
        <f>SUM('I KETV.'!D39,'II KETV.'!D39)</f>
        <v>0</v>
      </c>
      <c r="E39" s="41">
        <f>SUM('I KETV.'!E39,'II KETV.'!E39)</f>
        <v>0</v>
      </c>
      <c r="F39" s="41">
        <f>SUM('I KETV.'!F39,'II KETV.'!F39)</f>
        <v>0</v>
      </c>
      <c r="G39" s="41">
        <f>SUM('I KETV.'!G39,'II KETV.'!G39)</f>
        <v>0</v>
      </c>
      <c r="H39" s="41">
        <f>SUM('I KETV.'!H39,'II KETV.'!H39)</f>
        <v>0</v>
      </c>
      <c r="I39" s="41">
        <f>SUM('I KETV.'!I39,'II KETV.'!I39)</f>
        <v>0</v>
      </c>
      <c r="J39" s="41">
        <f>SUM('I KETV.'!J39,'II KETV.'!J39)</f>
        <v>0</v>
      </c>
      <c r="K39" s="41">
        <f>SUM('I KETV.'!K39,'II KETV.'!K39)</f>
        <v>0</v>
      </c>
      <c r="L39" s="41">
        <f>SUM('I KETV.'!L39,'II KETV.'!L39)</f>
        <v>0</v>
      </c>
      <c r="M39" s="22" t="e">
        <f t="shared" si="1"/>
        <v>#DIV/0!</v>
      </c>
      <c r="N39" s="22" t="e">
        <f t="shared" si="1"/>
        <v>#DIV/0!</v>
      </c>
      <c r="O39" s="22" t="e">
        <f t="shared" si="2"/>
        <v>#DIV/0!</v>
      </c>
      <c r="P39" s="22" t="e">
        <f t="shared" si="2"/>
        <v>#DIV/0!</v>
      </c>
      <c r="Q39" s="22" t="e">
        <f t="shared" si="2"/>
        <v>#DIV/0!</v>
      </c>
      <c r="R39" s="11"/>
    </row>
    <row r="40" spans="1:18" ht="29.25" customHeight="1" x14ac:dyDescent="0.25">
      <c r="A40" s="7" t="s">
        <v>36</v>
      </c>
      <c r="B40" s="3" t="s">
        <v>16</v>
      </c>
      <c r="C40" s="41">
        <f>SUM('I KETV.'!C40,'II KETV.'!C40)</f>
        <v>0</v>
      </c>
      <c r="D40" s="41">
        <f>SUM('I KETV.'!D40,'II KETV.'!D40)</f>
        <v>0</v>
      </c>
      <c r="E40" s="41">
        <f>SUM('I KETV.'!E40,'II KETV.'!E40)</f>
        <v>0</v>
      </c>
      <c r="F40" s="41">
        <f>SUM('I KETV.'!F40,'II KETV.'!F40)</f>
        <v>0</v>
      </c>
      <c r="G40" s="41">
        <f>SUM('I KETV.'!G40,'II KETV.'!G40)</f>
        <v>0</v>
      </c>
      <c r="H40" s="41">
        <f>SUM('I KETV.'!H40,'II KETV.'!H40)</f>
        <v>0</v>
      </c>
      <c r="I40" s="41">
        <f>SUM('I KETV.'!I40,'II KETV.'!I40)</f>
        <v>0</v>
      </c>
      <c r="J40" s="41">
        <f>SUM('I KETV.'!J40,'II KETV.'!J40)</f>
        <v>0</v>
      </c>
      <c r="K40" s="41">
        <f>SUM('I KETV.'!K40,'II KETV.'!K40)</f>
        <v>0</v>
      </c>
      <c r="L40" s="41">
        <f>SUM('I KETV.'!L40,'II KETV.'!L40)</f>
        <v>0</v>
      </c>
      <c r="M40" s="22" t="e">
        <f t="shared" si="1"/>
        <v>#DIV/0!</v>
      </c>
      <c r="N40" s="22" t="e">
        <f t="shared" si="1"/>
        <v>#DIV/0!</v>
      </c>
      <c r="O40" s="22" t="e">
        <f t="shared" si="2"/>
        <v>#DIV/0!</v>
      </c>
      <c r="P40" s="22" t="e">
        <f t="shared" si="2"/>
        <v>#DIV/0!</v>
      </c>
      <c r="Q40" s="22" t="e">
        <f t="shared" si="2"/>
        <v>#DIV/0!</v>
      </c>
      <c r="R40" s="11"/>
    </row>
    <row r="41" spans="1:18" ht="43.5" customHeight="1" x14ac:dyDescent="0.25">
      <c r="A41" s="7" t="s">
        <v>87</v>
      </c>
      <c r="B41" s="29" t="s">
        <v>102</v>
      </c>
      <c r="C41" s="41">
        <f>SUM('I KETV.'!C41,'II KETV.'!C41)</f>
        <v>0</v>
      </c>
      <c r="D41" s="41">
        <f>SUM('I KETV.'!D41,'II KETV.'!D41)</f>
        <v>0</v>
      </c>
      <c r="E41" s="41">
        <f>SUM('I KETV.'!E41,'II KETV.'!E41)</f>
        <v>0</v>
      </c>
      <c r="F41" s="41">
        <f>SUM('I KETV.'!F41,'II KETV.'!F41)</f>
        <v>0</v>
      </c>
      <c r="G41" s="41">
        <f>SUM('I KETV.'!G41,'II KETV.'!G41)</f>
        <v>0</v>
      </c>
      <c r="H41" s="41">
        <f>SUM('I KETV.'!H41,'II KETV.'!H41)</f>
        <v>0</v>
      </c>
      <c r="I41" s="41">
        <f>SUM('I KETV.'!I41,'II KETV.'!I41)</f>
        <v>0</v>
      </c>
      <c r="J41" s="41">
        <f>SUM('I KETV.'!J41,'II KETV.'!J41)</f>
        <v>0</v>
      </c>
      <c r="K41" s="41">
        <f>SUM('I KETV.'!K41,'II KETV.'!K41)</f>
        <v>0</v>
      </c>
      <c r="L41" s="41">
        <f>SUM('I KETV.'!L41,'II KETV.'!L41)</f>
        <v>0</v>
      </c>
      <c r="M41" s="22" t="e">
        <f t="shared" si="1"/>
        <v>#DIV/0!</v>
      </c>
      <c r="N41" s="22" t="e">
        <f t="shared" si="1"/>
        <v>#DIV/0!</v>
      </c>
      <c r="O41" s="22" t="e">
        <f t="shared" si="2"/>
        <v>#DIV/0!</v>
      </c>
      <c r="P41" s="22" t="e">
        <f t="shared" si="2"/>
        <v>#DIV/0!</v>
      </c>
      <c r="Q41" s="22" t="e">
        <f t="shared" si="2"/>
        <v>#DIV/0!</v>
      </c>
      <c r="R41" s="11"/>
    </row>
    <row r="42" spans="1:18" ht="23.25" customHeight="1" x14ac:dyDescent="0.25">
      <c r="A42" s="7" t="s">
        <v>88</v>
      </c>
      <c r="B42" s="3" t="s">
        <v>79</v>
      </c>
      <c r="C42" s="41">
        <f>SUM('I KETV.'!C42,'II KETV.'!C42)</f>
        <v>0</v>
      </c>
      <c r="D42" s="41">
        <f>SUM('I KETV.'!D42,'II KETV.'!D42)</f>
        <v>0</v>
      </c>
      <c r="E42" s="41">
        <f>SUM('I KETV.'!E42,'II KETV.'!E42)</f>
        <v>0</v>
      </c>
      <c r="F42" s="41">
        <f>SUM('I KETV.'!F42,'II KETV.'!F42)</f>
        <v>0</v>
      </c>
      <c r="G42" s="41">
        <f>SUM('I KETV.'!G42,'II KETV.'!G42)</f>
        <v>0</v>
      </c>
      <c r="H42" s="41">
        <f>SUM('I KETV.'!H42,'II KETV.'!H42)</f>
        <v>0</v>
      </c>
      <c r="I42" s="41">
        <f>SUM('I KETV.'!I42,'II KETV.'!I42)</f>
        <v>0</v>
      </c>
      <c r="J42" s="41">
        <f>SUM('I KETV.'!J42,'II KETV.'!J42)</f>
        <v>0</v>
      </c>
      <c r="K42" s="41">
        <f>SUM('I KETV.'!K42,'II KETV.'!K42)</f>
        <v>0</v>
      </c>
      <c r="L42" s="41">
        <f>SUM('I KETV.'!L42,'II KETV.'!L42)</f>
        <v>0</v>
      </c>
      <c r="M42" s="22" t="e">
        <f t="shared" si="1"/>
        <v>#DIV/0!</v>
      </c>
      <c r="N42" s="22" t="e">
        <f t="shared" si="1"/>
        <v>#DIV/0!</v>
      </c>
      <c r="O42" s="22" t="e">
        <f t="shared" si="2"/>
        <v>#DIV/0!</v>
      </c>
      <c r="P42" s="22" t="e">
        <f t="shared" si="2"/>
        <v>#DIV/0!</v>
      </c>
      <c r="Q42" s="22" t="e">
        <f t="shared" si="2"/>
        <v>#DIV/0!</v>
      </c>
      <c r="R42" s="11"/>
    </row>
    <row r="43" spans="1:18" ht="22.5" customHeight="1" x14ac:dyDescent="0.25">
      <c r="A43" s="7" t="s">
        <v>37</v>
      </c>
      <c r="B43" s="3" t="s">
        <v>3</v>
      </c>
      <c r="C43" s="41">
        <f>SUM('I KETV.'!C43,'II KETV.'!C43)</f>
        <v>0</v>
      </c>
      <c r="D43" s="41">
        <f>SUM('I KETV.'!D43,'II KETV.'!D43)</f>
        <v>0</v>
      </c>
      <c r="E43" s="41">
        <f>SUM('I KETV.'!E43,'II KETV.'!E43)</f>
        <v>0</v>
      </c>
      <c r="F43" s="41">
        <f>SUM('I KETV.'!F43,'II KETV.'!F43)</f>
        <v>0</v>
      </c>
      <c r="G43" s="41">
        <f>SUM('I KETV.'!G43,'II KETV.'!G43)</f>
        <v>0</v>
      </c>
      <c r="H43" s="41">
        <f>SUM('I KETV.'!H43,'II KETV.'!H43)</f>
        <v>0</v>
      </c>
      <c r="I43" s="41">
        <f>SUM('I KETV.'!I43,'II KETV.'!I43)</f>
        <v>0</v>
      </c>
      <c r="J43" s="41">
        <f>SUM('I KETV.'!J43,'II KETV.'!J43)</f>
        <v>0</v>
      </c>
      <c r="K43" s="41">
        <f>SUM('I KETV.'!K43,'II KETV.'!K43)</f>
        <v>0</v>
      </c>
      <c r="L43" s="41">
        <f>SUM('I KETV.'!L43,'II KETV.'!L43)</f>
        <v>0</v>
      </c>
      <c r="M43" s="22" t="e">
        <f t="shared" si="1"/>
        <v>#DIV/0!</v>
      </c>
      <c r="N43" s="22" t="e">
        <f t="shared" si="1"/>
        <v>#DIV/0!</v>
      </c>
      <c r="O43" s="22" t="e">
        <f t="shared" si="2"/>
        <v>#DIV/0!</v>
      </c>
      <c r="P43" s="22" t="e">
        <f t="shared" si="2"/>
        <v>#DIV/0!</v>
      </c>
      <c r="Q43" s="22" t="e">
        <f t="shared" si="2"/>
        <v>#DIV/0!</v>
      </c>
      <c r="R43" s="11"/>
    </row>
    <row r="44" spans="1:18" ht="21" customHeight="1" x14ac:dyDescent="0.25">
      <c r="A44" s="7" t="s">
        <v>38</v>
      </c>
      <c r="B44" s="27" t="s">
        <v>17</v>
      </c>
      <c r="C44" s="41">
        <f>SUM('I KETV.'!C44,'II KETV.'!C44)</f>
        <v>0</v>
      </c>
      <c r="D44" s="41">
        <f>SUM('I KETV.'!D44,'II KETV.'!D44)</f>
        <v>0</v>
      </c>
      <c r="E44" s="41">
        <f>SUM('I KETV.'!E44,'II KETV.'!E44)</f>
        <v>0</v>
      </c>
      <c r="F44" s="41">
        <f>SUM('I KETV.'!F44,'II KETV.'!F44)</f>
        <v>0</v>
      </c>
      <c r="G44" s="41">
        <f>SUM('I KETV.'!G44,'II KETV.'!G44)</f>
        <v>0</v>
      </c>
      <c r="H44" s="41">
        <f>SUM('I KETV.'!H44,'II KETV.'!H44)</f>
        <v>0</v>
      </c>
      <c r="I44" s="41">
        <f>SUM('I KETV.'!I44,'II KETV.'!I44)</f>
        <v>0</v>
      </c>
      <c r="J44" s="41">
        <f>SUM('I KETV.'!J44,'II KETV.'!J44)</f>
        <v>0</v>
      </c>
      <c r="K44" s="41">
        <f>SUM('I KETV.'!K44,'II KETV.'!K44)</f>
        <v>0</v>
      </c>
      <c r="L44" s="41">
        <f>SUM('I KETV.'!L44,'II KETV.'!L44)</f>
        <v>0</v>
      </c>
      <c r="M44" s="22" t="e">
        <f t="shared" si="1"/>
        <v>#DIV/0!</v>
      </c>
      <c r="N44" s="22" t="e">
        <f t="shared" si="1"/>
        <v>#DIV/0!</v>
      </c>
      <c r="O44" s="22" t="e">
        <f t="shared" si="2"/>
        <v>#DIV/0!</v>
      </c>
      <c r="P44" s="22" t="e">
        <f t="shared" si="2"/>
        <v>#DIV/0!</v>
      </c>
      <c r="Q44" s="22" t="e">
        <f t="shared" si="2"/>
        <v>#DIV/0!</v>
      </c>
      <c r="R44" s="11"/>
    </row>
    <row r="45" spans="1:18" ht="17.25" customHeight="1" x14ac:dyDescent="0.25">
      <c r="A45" s="7" t="s">
        <v>39</v>
      </c>
      <c r="B45" s="3" t="s">
        <v>18</v>
      </c>
      <c r="C45" s="41">
        <f>SUM('I KETV.'!C45,'II KETV.'!C45)</f>
        <v>0</v>
      </c>
      <c r="D45" s="41">
        <f>SUM('I KETV.'!D45,'II KETV.'!D45)</f>
        <v>0</v>
      </c>
      <c r="E45" s="41">
        <f>SUM('I KETV.'!E45,'II KETV.'!E45)</f>
        <v>0</v>
      </c>
      <c r="F45" s="41">
        <f>SUM('I KETV.'!F45,'II KETV.'!F45)</f>
        <v>0</v>
      </c>
      <c r="G45" s="41">
        <f>SUM('I KETV.'!G45,'II KETV.'!G45)</f>
        <v>0</v>
      </c>
      <c r="H45" s="41">
        <f>SUM('I KETV.'!H45,'II KETV.'!H45)</f>
        <v>0</v>
      </c>
      <c r="I45" s="41">
        <f>SUM('I KETV.'!I45,'II KETV.'!I45)</f>
        <v>0</v>
      </c>
      <c r="J45" s="41">
        <f>SUM('I KETV.'!J45,'II KETV.'!J45)</f>
        <v>0</v>
      </c>
      <c r="K45" s="41">
        <f>SUM('I KETV.'!K45,'II KETV.'!K45)</f>
        <v>0</v>
      </c>
      <c r="L45" s="41">
        <f>SUM('I KETV.'!L45,'II KETV.'!L45)</f>
        <v>0</v>
      </c>
      <c r="M45" s="22" t="e">
        <f t="shared" si="1"/>
        <v>#DIV/0!</v>
      </c>
      <c r="N45" s="22" t="e">
        <f t="shared" si="1"/>
        <v>#DIV/0!</v>
      </c>
      <c r="O45" s="22" t="e">
        <f t="shared" si="2"/>
        <v>#DIV/0!</v>
      </c>
      <c r="P45" s="22" t="e">
        <f t="shared" si="2"/>
        <v>#DIV/0!</v>
      </c>
      <c r="Q45" s="22" t="e">
        <f t="shared" si="2"/>
        <v>#DIV/0!</v>
      </c>
      <c r="R45" s="11"/>
    </row>
    <row r="46" spans="1:18" x14ac:dyDescent="0.25">
      <c r="A46" s="7" t="s">
        <v>89</v>
      </c>
      <c r="B46" s="3" t="s">
        <v>19</v>
      </c>
      <c r="C46" s="41">
        <f>SUM('I KETV.'!C46,'II KETV.'!C46)</f>
        <v>0</v>
      </c>
      <c r="D46" s="41">
        <f>SUM('I KETV.'!D46,'II KETV.'!D46)</f>
        <v>0</v>
      </c>
      <c r="E46" s="41">
        <f>SUM('I KETV.'!E46,'II KETV.'!E46)</f>
        <v>0</v>
      </c>
      <c r="F46" s="41">
        <f>SUM('I KETV.'!F46,'II KETV.'!F46)</f>
        <v>0</v>
      </c>
      <c r="G46" s="41">
        <f>SUM('I KETV.'!G46,'II KETV.'!G46)</f>
        <v>0</v>
      </c>
      <c r="H46" s="41">
        <f>SUM('I KETV.'!H46,'II KETV.'!H46)</f>
        <v>0</v>
      </c>
      <c r="I46" s="41">
        <f>SUM('I KETV.'!I46,'II KETV.'!I46)</f>
        <v>0</v>
      </c>
      <c r="J46" s="41">
        <f>SUM('I KETV.'!J46,'II KETV.'!J46)</f>
        <v>0</v>
      </c>
      <c r="K46" s="41">
        <f>SUM('I KETV.'!K46,'II KETV.'!K46)</f>
        <v>0</v>
      </c>
      <c r="L46" s="41">
        <f>SUM('I KETV.'!L46,'II KETV.'!L46)</f>
        <v>0</v>
      </c>
      <c r="M46" s="22" t="e">
        <f t="shared" si="1"/>
        <v>#DIV/0!</v>
      </c>
      <c r="N46" s="22" t="e">
        <f t="shared" si="1"/>
        <v>#DIV/0!</v>
      </c>
      <c r="O46" s="22" t="e">
        <f t="shared" si="2"/>
        <v>#DIV/0!</v>
      </c>
      <c r="P46" s="22" t="e">
        <f t="shared" si="2"/>
        <v>#DIV/0!</v>
      </c>
      <c r="Q46" s="22" t="e">
        <f t="shared" si="2"/>
        <v>#DIV/0!</v>
      </c>
      <c r="R46" s="11"/>
    </row>
    <row r="47" spans="1:18" ht="27.75" customHeight="1" x14ac:dyDescent="0.25">
      <c r="A47" s="7" t="s">
        <v>1</v>
      </c>
      <c r="B47" s="57" t="s">
        <v>71</v>
      </c>
      <c r="C47" s="176">
        <f>SUM('I KETV.'!C47:G47+'II KETV.'!C47:G47)</f>
        <v>0</v>
      </c>
      <c r="D47" s="177"/>
      <c r="E47" s="177"/>
      <c r="F47" s="177"/>
      <c r="G47" s="178"/>
      <c r="H47" s="176">
        <f>SUM('I KETV.'!H47:L47+'II KETV.'!H47:L47)</f>
        <v>0</v>
      </c>
      <c r="I47" s="177"/>
      <c r="J47" s="177"/>
      <c r="K47" s="177"/>
      <c r="L47" s="178"/>
      <c r="M47" s="160" t="e">
        <f>H47*100/C47</f>
        <v>#DIV/0!</v>
      </c>
      <c r="N47" s="161"/>
      <c r="O47" s="161"/>
      <c r="P47" s="161"/>
      <c r="Q47" s="162"/>
      <c r="R47" s="12"/>
    </row>
    <row r="48" spans="1:18" ht="27.75" customHeight="1" x14ac:dyDescent="0.25">
      <c r="A48" s="7" t="s">
        <v>139</v>
      </c>
      <c r="B48" s="58" t="s">
        <v>101</v>
      </c>
      <c r="C48" s="176">
        <f>SUM('I KETV.'!C48:G48+'II KETV.'!C48:G48)</f>
        <v>0</v>
      </c>
      <c r="D48" s="177"/>
      <c r="E48" s="177"/>
      <c r="F48" s="177"/>
      <c r="G48" s="178"/>
      <c r="H48" s="176">
        <f>SUM('I KETV.'!H48:L48+'II KETV.'!H48:L48)</f>
        <v>0</v>
      </c>
      <c r="I48" s="177"/>
      <c r="J48" s="177"/>
      <c r="K48" s="177"/>
      <c r="L48" s="178"/>
      <c r="M48" s="160" t="e">
        <f>H48*100/C48</f>
        <v>#DIV/0!</v>
      </c>
      <c r="N48" s="161"/>
      <c r="O48" s="161"/>
      <c r="P48" s="161"/>
      <c r="Q48" s="162"/>
      <c r="R48" s="56"/>
    </row>
    <row r="49" spans="1:18" ht="27.75" customHeight="1" x14ac:dyDescent="0.25">
      <c r="A49" s="7" t="s">
        <v>2</v>
      </c>
      <c r="B49" s="58" t="s">
        <v>333</v>
      </c>
      <c r="C49" s="176">
        <f>SUM('I KETV.'!C49:G49+'II KETV.'!C49:G49)</f>
        <v>0</v>
      </c>
      <c r="D49" s="177"/>
      <c r="E49" s="177"/>
      <c r="F49" s="177"/>
      <c r="G49" s="178"/>
      <c r="H49" s="176">
        <f>SUM('I KETV.'!H49:L49+'II KETV.'!H49:L49)</f>
        <v>0</v>
      </c>
      <c r="I49" s="177"/>
      <c r="J49" s="177"/>
      <c r="K49" s="177"/>
      <c r="L49" s="178"/>
      <c r="M49" s="160" t="e">
        <f>H49*100/C49</f>
        <v>#DIV/0!</v>
      </c>
      <c r="N49" s="161"/>
      <c r="O49" s="161"/>
      <c r="P49" s="161"/>
      <c r="Q49" s="162"/>
      <c r="R49" s="56"/>
    </row>
    <row r="50" spans="1:18" ht="30.75" customHeight="1" x14ac:dyDescent="0.25">
      <c r="A50" s="7" t="s">
        <v>7</v>
      </c>
      <c r="B50" s="3" t="s">
        <v>57</v>
      </c>
      <c r="C50" s="176">
        <f>SUM('I KETV.'!C50:G50+'II KETV.'!C50:G50)</f>
        <v>23</v>
      </c>
      <c r="D50" s="177"/>
      <c r="E50" s="177"/>
      <c r="F50" s="177"/>
      <c r="G50" s="178"/>
      <c r="H50" s="176">
        <f>SUM('I KETV.'!H50:L50+'II KETV.'!H50:L50)</f>
        <v>0</v>
      </c>
      <c r="I50" s="177"/>
      <c r="J50" s="177"/>
      <c r="K50" s="177"/>
      <c r="L50" s="178"/>
      <c r="M50" s="160">
        <f t="shared" ref="M50:M71" si="5">H50*100/C50</f>
        <v>0</v>
      </c>
      <c r="N50" s="161"/>
      <c r="O50" s="161"/>
      <c r="P50" s="161"/>
      <c r="Q50" s="162"/>
      <c r="R50" s="13"/>
    </row>
    <row r="51" spans="1:18" ht="43.5" customHeight="1" x14ac:dyDescent="0.25">
      <c r="A51" s="7" t="s">
        <v>60</v>
      </c>
      <c r="B51" s="3" t="s">
        <v>96</v>
      </c>
      <c r="C51" s="176">
        <f>SUM('I KETV.'!C51:G51+'II KETV.'!C51:G51)</f>
        <v>23</v>
      </c>
      <c r="D51" s="177"/>
      <c r="E51" s="177"/>
      <c r="F51" s="177"/>
      <c r="G51" s="178"/>
      <c r="H51" s="176">
        <f>SUM('I KETV.'!H51:L51+'II KETV.'!H51:L51)</f>
        <v>0</v>
      </c>
      <c r="I51" s="177"/>
      <c r="J51" s="177"/>
      <c r="K51" s="177"/>
      <c r="L51" s="178"/>
      <c r="M51" s="160">
        <f t="shared" si="5"/>
        <v>0</v>
      </c>
      <c r="N51" s="161"/>
      <c r="O51" s="161"/>
      <c r="P51" s="161"/>
      <c r="Q51" s="162"/>
      <c r="R51" s="14"/>
    </row>
    <row r="52" spans="1:18" x14ac:dyDescent="0.25">
      <c r="A52" s="7" t="s">
        <v>358</v>
      </c>
      <c r="B52" s="3" t="s">
        <v>54</v>
      </c>
      <c r="C52" s="176">
        <f>SUM('I KETV.'!C52:G52+'II KETV.'!C52:G52)</f>
        <v>15</v>
      </c>
      <c r="D52" s="177"/>
      <c r="E52" s="177"/>
      <c r="F52" s="177"/>
      <c r="G52" s="178"/>
      <c r="H52" s="176">
        <f>SUM('I KETV.'!H52:L52+'II KETV.'!H52:L52)</f>
        <v>0</v>
      </c>
      <c r="I52" s="177"/>
      <c r="J52" s="177"/>
      <c r="K52" s="177"/>
      <c r="L52" s="178"/>
      <c r="M52" s="160">
        <f t="shared" si="5"/>
        <v>0</v>
      </c>
      <c r="N52" s="161"/>
      <c r="O52" s="161"/>
      <c r="P52" s="161"/>
      <c r="Q52" s="162"/>
      <c r="R52" s="14"/>
    </row>
    <row r="53" spans="1:18" ht="18" customHeight="1" x14ac:dyDescent="0.25">
      <c r="A53" s="7" t="s">
        <v>359</v>
      </c>
      <c r="B53" s="3" t="s">
        <v>55</v>
      </c>
      <c r="C53" s="176">
        <f>SUM('I KETV.'!C53:G53+'II KETV.'!C53:G53)</f>
        <v>3</v>
      </c>
      <c r="D53" s="177"/>
      <c r="E53" s="177"/>
      <c r="F53" s="177"/>
      <c r="G53" s="178"/>
      <c r="H53" s="176">
        <f>SUM('I KETV.'!H53:L53+'II KETV.'!H53:L53)</f>
        <v>0</v>
      </c>
      <c r="I53" s="177"/>
      <c r="J53" s="177"/>
      <c r="K53" s="177"/>
      <c r="L53" s="178"/>
      <c r="M53" s="160">
        <f t="shared" si="5"/>
        <v>0</v>
      </c>
      <c r="N53" s="161"/>
      <c r="O53" s="161"/>
      <c r="P53" s="161"/>
      <c r="Q53" s="162"/>
      <c r="R53" s="14"/>
    </row>
    <row r="54" spans="1:18" ht="18" customHeight="1" x14ac:dyDescent="0.25">
      <c r="A54" s="7" t="s">
        <v>360</v>
      </c>
      <c r="B54" s="3" t="s">
        <v>56</v>
      </c>
      <c r="C54" s="176">
        <f>SUM('I KETV.'!C54:G54+'II KETV.'!C54:G54)</f>
        <v>5</v>
      </c>
      <c r="D54" s="177"/>
      <c r="E54" s="177"/>
      <c r="F54" s="177"/>
      <c r="G54" s="178"/>
      <c r="H54" s="176">
        <f>SUM('I KETV.'!H54:L54+'II KETV.'!H54:L54)</f>
        <v>0</v>
      </c>
      <c r="I54" s="177"/>
      <c r="J54" s="177"/>
      <c r="K54" s="177"/>
      <c r="L54" s="178"/>
      <c r="M54" s="160">
        <f t="shared" si="5"/>
        <v>0</v>
      </c>
      <c r="N54" s="161"/>
      <c r="O54" s="161"/>
      <c r="P54" s="161"/>
      <c r="Q54" s="162"/>
      <c r="R54" s="14"/>
    </row>
    <row r="55" spans="1:18" ht="50.25" customHeight="1" x14ac:dyDescent="0.25">
      <c r="A55" s="7" t="s">
        <v>61</v>
      </c>
      <c r="B55" s="3" t="s">
        <v>104</v>
      </c>
      <c r="C55" s="176">
        <f>SUM('I KETV.'!C55:G55+'II KETV.'!C55:G55)</f>
        <v>0</v>
      </c>
      <c r="D55" s="177"/>
      <c r="E55" s="177"/>
      <c r="F55" s="177"/>
      <c r="G55" s="178"/>
      <c r="H55" s="176">
        <f>SUM('I KETV.'!H55:L55+'II KETV.'!H55:L55)</f>
        <v>0</v>
      </c>
      <c r="I55" s="177"/>
      <c r="J55" s="177"/>
      <c r="K55" s="177"/>
      <c r="L55" s="178"/>
      <c r="M55" s="160" t="e">
        <f t="shared" si="5"/>
        <v>#DIV/0!</v>
      </c>
      <c r="N55" s="161"/>
      <c r="O55" s="161"/>
      <c r="P55" s="161"/>
      <c r="Q55" s="162"/>
      <c r="R55" s="14"/>
    </row>
    <row r="56" spans="1:18" x14ac:dyDescent="0.25">
      <c r="A56" s="7" t="s">
        <v>361</v>
      </c>
      <c r="B56" s="3" t="s">
        <v>54</v>
      </c>
      <c r="C56" s="176">
        <f>SUM('I KETV.'!C56:G56+'II KETV.'!C56:G56)</f>
        <v>0</v>
      </c>
      <c r="D56" s="177"/>
      <c r="E56" s="177"/>
      <c r="F56" s="177"/>
      <c r="G56" s="178"/>
      <c r="H56" s="176">
        <f>SUM('I KETV.'!H56:L56+'II KETV.'!H56:L56)</f>
        <v>0</v>
      </c>
      <c r="I56" s="177"/>
      <c r="J56" s="177"/>
      <c r="K56" s="177"/>
      <c r="L56" s="178"/>
      <c r="M56" s="160" t="e">
        <f t="shared" si="5"/>
        <v>#DIV/0!</v>
      </c>
      <c r="N56" s="161"/>
      <c r="O56" s="161"/>
      <c r="P56" s="161"/>
      <c r="Q56" s="162"/>
      <c r="R56" s="14"/>
    </row>
    <row r="57" spans="1:18" ht="20.25" customHeight="1" x14ac:dyDescent="0.25">
      <c r="A57" s="7" t="s">
        <v>362</v>
      </c>
      <c r="B57" s="3" t="s">
        <v>55</v>
      </c>
      <c r="C57" s="176">
        <f>SUM('I KETV.'!C57:G57+'II KETV.'!C57:G57)</f>
        <v>0</v>
      </c>
      <c r="D57" s="177"/>
      <c r="E57" s="177"/>
      <c r="F57" s="177"/>
      <c r="G57" s="178"/>
      <c r="H57" s="176">
        <f>SUM('I KETV.'!H57:L57+'II KETV.'!H57:L57)</f>
        <v>0</v>
      </c>
      <c r="I57" s="177"/>
      <c r="J57" s="177"/>
      <c r="K57" s="177"/>
      <c r="L57" s="178"/>
      <c r="M57" s="160" t="e">
        <f t="shared" si="5"/>
        <v>#DIV/0!</v>
      </c>
      <c r="N57" s="161"/>
      <c r="O57" s="161"/>
      <c r="P57" s="161"/>
      <c r="Q57" s="162"/>
      <c r="R57" s="14"/>
    </row>
    <row r="58" spans="1:18" ht="18.75" customHeight="1" x14ac:dyDescent="0.25">
      <c r="A58" s="7" t="s">
        <v>363</v>
      </c>
      <c r="B58" s="3" t="s">
        <v>56</v>
      </c>
      <c r="C58" s="176">
        <f>SUM('I KETV.'!C58:G58+'II KETV.'!C58:G58)</f>
        <v>0</v>
      </c>
      <c r="D58" s="177"/>
      <c r="E58" s="177"/>
      <c r="F58" s="177"/>
      <c r="G58" s="178"/>
      <c r="H58" s="176">
        <f>SUM('I KETV.'!H58:L58+'II KETV.'!H58:L58)</f>
        <v>0</v>
      </c>
      <c r="I58" s="177"/>
      <c r="J58" s="177"/>
      <c r="K58" s="177"/>
      <c r="L58" s="178"/>
      <c r="M58" s="160" t="e">
        <f t="shared" si="5"/>
        <v>#DIV/0!</v>
      </c>
      <c r="N58" s="161"/>
      <c r="O58" s="161"/>
      <c r="P58" s="161"/>
      <c r="Q58" s="162"/>
      <c r="R58" s="14"/>
    </row>
    <row r="59" spans="1:18" ht="35.25" customHeight="1" x14ac:dyDescent="0.25">
      <c r="A59" s="7" t="s">
        <v>43</v>
      </c>
      <c r="B59" s="5" t="s">
        <v>74</v>
      </c>
      <c r="C59" s="176">
        <f>SUM('I KETV.'!C59:G59+'II KETV.'!C59:G59)</f>
        <v>0</v>
      </c>
      <c r="D59" s="177"/>
      <c r="E59" s="177"/>
      <c r="F59" s="177"/>
      <c r="G59" s="178"/>
      <c r="H59" s="176">
        <f>SUM('I KETV.'!H59:L59+'II KETV.'!H59:L59)</f>
        <v>0</v>
      </c>
      <c r="I59" s="177"/>
      <c r="J59" s="177"/>
      <c r="K59" s="177"/>
      <c r="L59" s="178"/>
      <c r="M59" s="160" t="e">
        <f t="shared" si="5"/>
        <v>#DIV/0!</v>
      </c>
      <c r="N59" s="161"/>
      <c r="O59" s="161"/>
      <c r="P59" s="161"/>
      <c r="Q59" s="162"/>
      <c r="R59" s="14"/>
    </row>
    <row r="60" spans="1:18" ht="48" customHeight="1" x14ac:dyDescent="0.25">
      <c r="A60" s="7" t="s">
        <v>62</v>
      </c>
      <c r="B60" s="3" t="s">
        <v>97</v>
      </c>
      <c r="C60" s="176">
        <f>SUM('I KETV.'!C60:G60+'II KETV.'!C60:G60)</f>
        <v>0</v>
      </c>
      <c r="D60" s="177"/>
      <c r="E60" s="177"/>
      <c r="F60" s="177"/>
      <c r="G60" s="178"/>
      <c r="H60" s="176">
        <f>SUM('I KETV.'!H60:L60+'II KETV.'!H60:L60)</f>
        <v>0</v>
      </c>
      <c r="I60" s="177"/>
      <c r="J60" s="177"/>
      <c r="K60" s="177"/>
      <c r="L60" s="178"/>
      <c r="M60" s="160" t="e">
        <f t="shared" si="5"/>
        <v>#DIV/0!</v>
      </c>
      <c r="N60" s="161"/>
      <c r="O60" s="161"/>
      <c r="P60" s="161"/>
      <c r="Q60" s="162"/>
      <c r="R60" s="14"/>
    </row>
    <row r="61" spans="1:18" ht="42" customHeight="1" x14ac:dyDescent="0.25">
      <c r="A61" s="7" t="s">
        <v>63</v>
      </c>
      <c r="B61" s="3" t="s">
        <v>105</v>
      </c>
      <c r="C61" s="176">
        <f>SUM('I KETV.'!C61:G61+'II KETV.'!C61:G61)</f>
        <v>0</v>
      </c>
      <c r="D61" s="177"/>
      <c r="E61" s="177"/>
      <c r="F61" s="177"/>
      <c r="G61" s="178"/>
      <c r="H61" s="176">
        <f>SUM('I KETV.'!H61:L61+'II KETV.'!H61:L61)</f>
        <v>0</v>
      </c>
      <c r="I61" s="177"/>
      <c r="J61" s="177"/>
      <c r="K61" s="177"/>
      <c r="L61" s="178"/>
      <c r="M61" s="160" t="e">
        <f t="shared" si="5"/>
        <v>#DIV/0!</v>
      </c>
      <c r="N61" s="161"/>
      <c r="O61" s="161"/>
      <c r="P61" s="161"/>
      <c r="Q61" s="162"/>
      <c r="R61" s="14"/>
    </row>
    <row r="62" spans="1:18" ht="27" customHeight="1" x14ac:dyDescent="0.25">
      <c r="A62" s="7" t="s">
        <v>44</v>
      </c>
      <c r="B62" s="5" t="s">
        <v>72</v>
      </c>
      <c r="C62" s="176">
        <f>SUM('I KETV.'!C62:G62+'II KETV.'!C62:G62)</f>
        <v>6</v>
      </c>
      <c r="D62" s="177"/>
      <c r="E62" s="177"/>
      <c r="F62" s="177"/>
      <c r="G62" s="178"/>
      <c r="H62" s="176">
        <f>SUM('I KETV.'!H62:L62+'II KETV.'!H62:L62)</f>
        <v>0</v>
      </c>
      <c r="I62" s="177"/>
      <c r="J62" s="177"/>
      <c r="K62" s="177"/>
      <c r="L62" s="178"/>
      <c r="M62" s="160">
        <f t="shared" si="5"/>
        <v>0</v>
      </c>
      <c r="N62" s="161"/>
      <c r="O62" s="161"/>
      <c r="P62" s="161"/>
      <c r="Q62" s="162"/>
      <c r="R62" s="14"/>
    </row>
    <row r="63" spans="1:18" ht="36" customHeight="1" x14ac:dyDescent="0.25">
      <c r="A63" s="7" t="s">
        <v>64</v>
      </c>
      <c r="B63" s="3" t="s">
        <v>98</v>
      </c>
      <c r="C63" s="176">
        <f>SUM('I KETV.'!C63:G63+'II KETV.'!C63:G63)</f>
        <v>6</v>
      </c>
      <c r="D63" s="177"/>
      <c r="E63" s="177"/>
      <c r="F63" s="177"/>
      <c r="G63" s="178"/>
      <c r="H63" s="176">
        <f>SUM('I KETV.'!H63:L63+'II KETV.'!H63:L63)</f>
        <v>0</v>
      </c>
      <c r="I63" s="177"/>
      <c r="J63" s="177"/>
      <c r="K63" s="177"/>
      <c r="L63" s="178"/>
      <c r="M63" s="160">
        <f t="shared" si="5"/>
        <v>0</v>
      </c>
      <c r="N63" s="161"/>
      <c r="O63" s="161"/>
      <c r="P63" s="161"/>
      <c r="Q63" s="162"/>
      <c r="R63" s="14"/>
    </row>
    <row r="64" spans="1:18" ht="30.75" customHeight="1" x14ac:dyDescent="0.25">
      <c r="A64" s="7" t="s">
        <v>65</v>
      </c>
      <c r="B64" s="3" t="s">
        <v>106</v>
      </c>
      <c r="C64" s="176">
        <f>SUM('I KETV.'!C64:G64+'II KETV.'!C64:G64)</f>
        <v>0</v>
      </c>
      <c r="D64" s="177"/>
      <c r="E64" s="177"/>
      <c r="F64" s="177"/>
      <c r="G64" s="178"/>
      <c r="H64" s="176">
        <f>SUM('I KETV.'!H64:L64+'II KETV.'!H64:L64)</f>
        <v>0</v>
      </c>
      <c r="I64" s="177"/>
      <c r="J64" s="177"/>
      <c r="K64" s="177"/>
      <c r="L64" s="178"/>
      <c r="M64" s="160" t="e">
        <f t="shared" si="5"/>
        <v>#DIV/0!</v>
      </c>
      <c r="N64" s="161"/>
      <c r="O64" s="161"/>
      <c r="P64" s="161"/>
      <c r="Q64" s="162"/>
      <c r="R64" s="14"/>
    </row>
    <row r="65" spans="1:18" ht="34.5" customHeight="1" x14ac:dyDescent="0.25">
      <c r="A65" s="7" t="s">
        <v>45</v>
      </c>
      <c r="B65" s="5" t="s">
        <v>73</v>
      </c>
      <c r="C65" s="176">
        <f>SUM('I KETV.'!C65:G65+'II KETV.'!C65:G65)</f>
        <v>31</v>
      </c>
      <c r="D65" s="177"/>
      <c r="E65" s="177"/>
      <c r="F65" s="177"/>
      <c r="G65" s="178"/>
      <c r="H65" s="176">
        <f>SUM('I KETV.'!H65:L65+'II KETV.'!H65:L65)</f>
        <v>0</v>
      </c>
      <c r="I65" s="177"/>
      <c r="J65" s="177"/>
      <c r="K65" s="177"/>
      <c r="L65" s="178"/>
      <c r="M65" s="160">
        <f t="shared" si="5"/>
        <v>0</v>
      </c>
      <c r="N65" s="161"/>
      <c r="O65" s="161"/>
      <c r="P65" s="161"/>
      <c r="Q65" s="162"/>
      <c r="R65" s="12"/>
    </row>
    <row r="66" spans="1:18" ht="33.75" customHeight="1" x14ac:dyDescent="0.25">
      <c r="A66" s="7" t="s">
        <v>46</v>
      </c>
      <c r="B66" s="3" t="s">
        <v>99</v>
      </c>
      <c r="C66" s="176">
        <f>SUM('I KETV.'!C66:G66+'II KETV.'!C66:G66)</f>
        <v>31</v>
      </c>
      <c r="D66" s="177"/>
      <c r="E66" s="177"/>
      <c r="F66" s="177"/>
      <c r="G66" s="178"/>
      <c r="H66" s="176">
        <f>SUM('I KETV.'!H66:L66+'II KETV.'!H66:L66)</f>
        <v>0</v>
      </c>
      <c r="I66" s="177"/>
      <c r="J66" s="177"/>
      <c r="K66" s="177"/>
      <c r="L66" s="178"/>
      <c r="M66" s="160">
        <f t="shared" si="5"/>
        <v>0</v>
      </c>
      <c r="N66" s="161"/>
      <c r="O66" s="161"/>
      <c r="P66" s="161"/>
      <c r="Q66" s="162"/>
      <c r="R66" s="14"/>
    </row>
    <row r="67" spans="1:18" ht="32.25" customHeight="1" x14ac:dyDescent="0.25">
      <c r="A67" s="7" t="s">
        <v>47</v>
      </c>
      <c r="B67" s="3" t="s">
        <v>106</v>
      </c>
      <c r="C67" s="176">
        <f>SUM('I KETV.'!C67:G67+'II KETV.'!C67:G67)</f>
        <v>0</v>
      </c>
      <c r="D67" s="177"/>
      <c r="E67" s="177"/>
      <c r="F67" s="177"/>
      <c r="G67" s="178"/>
      <c r="H67" s="176">
        <f>SUM('I KETV.'!H67:L67+'II KETV.'!H67:L67)</f>
        <v>0</v>
      </c>
      <c r="I67" s="177"/>
      <c r="J67" s="177"/>
      <c r="K67" s="177"/>
      <c r="L67" s="178"/>
      <c r="M67" s="160" t="e">
        <f t="shared" si="5"/>
        <v>#DIV/0!</v>
      </c>
      <c r="N67" s="161"/>
      <c r="O67" s="161"/>
      <c r="P67" s="161"/>
      <c r="Q67" s="162"/>
      <c r="R67" s="14"/>
    </row>
    <row r="68" spans="1:18" ht="27.75" customHeight="1" x14ac:dyDescent="0.25">
      <c r="A68" s="7" t="s">
        <v>364</v>
      </c>
      <c r="B68" s="5" t="s">
        <v>137</v>
      </c>
      <c r="C68" s="176">
        <f>SUM('I KETV.'!C68:G68+'II KETV.'!C68:G68)</f>
        <v>0</v>
      </c>
      <c r="D68" s="177"/>
      <c r="E68" s="177"/>
      <c r="F68" s="177"/>
      <c r="G68" s="178"/>
      <c r="H68" s="176">
        <f>SUM('I KETV.'!H68:L68+'II KETV.'!H68:L68)</f>
        <v>0</v>
      </c>
      <c r="I68" s="177"/>
      <c r="J68" s="177"/>
      <c r="K68" s="177"/>
      <c r="L68" s="178"/>
      <c r="M68" s="160" t="e">
        <f t="shared" si="5"/>
        <v>#DIV/0!</v>
      </c>
      <c r="N68" s="161"/>
      <c r="O68" s="161"/>
      <c r="P68" s="161"/>
      <c r="Q68" s="162"/>
      <c r="R68" s="12"/>
    </row>
    <row r="69" spans="1:18" ht="35.25" customHeight="1" x14ac:dyDescent="0.25">
      <c r="A69" s="8" t="s">
        <v>365</v>
      </c>
      <c r="B69" s="3" t="s">
        <v>100</v>
      </c>
      <c r="C69" s="176">
        <f>SUM('I KETV.'!C69:G69+'II KETV.'!C69:G69)</f>
        <v>0</v>
      </c>
      <c r="D69" s="177"/>
      <c r="E69" s="177"/>
      <c r="F69" s="177"/>
      <c r="G69" s="178"/>
      <c r="H69" s="176">
        <f>SUM('I KETV.'!H69:L69+'II KETV.'!H69:L69)</f>
        <v>0</v>
      </c>
      <c r="I69" s="177"/>
      <c r="J69" s="177"/>
      <c r="K69" s="177"/>
      <c r="L69" s="178"/>
      <c r="M69" s="160" t="e">
        <f t="shared" si="5"/>
        <v>#DIV/0!</v>
      </c>
      <c r="N69" s="161"/>
      <c r="O69" s="161"/>
      <c r="P69" s="161"/>
      <c r="Q69" s="162"/>
      <c r="R69" s="12"/>
    </row>
    <row r="70" spans="1:18" ht="43.5" customHeight="1" x14ac:dyDescent="0.25">
      <c r="A70" s="8" t="s">
        <v>366</v>
      </c>
      <c r="B70" s="3" t="s">
        <v>107</v>
      </c>
      <c r="C70" s="176">
        <f>SUM('I KETV.'!C70:G70+'II KETV.'!C70:G70)</f>
        <v>0</v>
      </c>
      <c r="D70" s="177"/>
      <c r="E70" s="177"/>
      <c r="F70" s="177"/>
      <c r="G70" s="178"/>
      <c r="H70" s="176">
        <f>SUM('I KETV.'!H70:L70+'II KETV.'!H70:L70)</f>
        <v>0</v>
      </c>
      <c r="I70" s="177"/>
      <c r="J70" s="177"/>
      <c r="K70" s="177"/>
      <c r="L70" s="178"/>
      <c r="M70" s="160" t="e">
        <f t="shared" si="5"/>
        <v>#DIV/0!</v>
      </c>
      <c r="N70" s="161"/>
      <c r="O70" s="161"/>
      <c r="P70" s="161"/>
      <c r="Q70" s="162"/>
      <c r="R70" s="12"/>
    </row>
    <row r="71" spans="1:18" ht="34.5" customHeight="1" x14ac:dyDescent="0.25">
      <c r="A71" s="28" t="s">
        <v>453</v>
      </c>
      <c r="B71" s="30" t="s">
        <v>78</v>
      </c>
      <c r="C71" s="176">
        <f>SUM('I KETV.'!C71:G71+'II KETV.'!C71:G71)</f>
        <v>2</v>
      </c>
      <c r="D71" s="177"/>
      <c r="E71" s="177"/>
      <c r="F71" s="177"/>
      <c r="G71" s="178"/>
      <c r="H71" s="176">
        <f>SUM('I KETV.'!H71:L71+'II KETV.'!H71:L71)</f>
        <v>0</v>
      </c>
      <c r="I71" s="177"/>
      <c r="J71" s="177"/>
      <c r="K71" s="177"/>
      <c r="L71" s="178"/>
      <c r="M71" s="160">
        <f t="shared" si="5"/>
        <v>0</v>
      </c>
      <c r="N71" s="161"/>
      <c r="O71" s="161"/>
      <c r="P71" s="161"/>
      <c r="Q71" s="162"/>
      <c r="R71" s="12"/>
    </row>
    <row r="72" spans="1:18" ht="34.5" customHeight="1" x14ac:dyDescent="0.25">
      <c r="A72" s="94" t="s">
        <v>454</v>
      </c>
      <c r="B72" s="92" t="s">
        <v>388</v>
      </c>
      <c r="C72" s="176">
        <f>SUM('I KETV.'!C72:G72+'II KETV.'!C72:G72)</f>
        <v>1</v>
      </c>
      <c r="D72" s="177"/>
      <c r="E72" s="177"/>
      <c r="F72" s="177"/>
      <c r="G72" s="178"/>
      <c r="H72" s="176">
        <f>SUM('I KETV.'!H72:L72+'II KETV.'!H72:L72)</f>
        <v>0</v>
      </c>
      <c r="I72" s="177"/>
      <c r="J72" s="177"/>
      <c r="K72" s="177"/>
      <c r="L72" s="178"/>
      <c r="M72" s="160">
        <f t="shared" ref="M72:M78" si="6">H72*100/C72</f>
        <v>0</v>
      </c>
      <c r="N72" s="161"/>
      <c r="O72" s="161"/>
      <c r="P72" s="161"/>
      <c r="Q72" s="162"/>
      <c r="R72" s="12"/>
    </row>
    <row r="73" spans="1:18" ht="34.5" customHeight="1" x14ac:dyDescent="0.25">
      <c r="A73" s="94" t="s">
        <v>456</v>
      </c>
      <c r="B73" s="92" t="s">
        <v>389</v>
      </c>
      <c r="C73" s="176">
        <f>SUM('I KETV.'!C73:G73+'II KETV.'!C73:G73)</f>
        <v>1</v>
      </c>
      <c r="D73" s="177"/>
      <c r="E73" s="177"/>
      <c r="F73" s="177"/>
      <c r="G73" s="178"/>
      <c r="H73" s="176">
        <f>SUM('I KETV.'!H73:L73+'II KETV.'!H73:L73)</f>
        <v>0</v>
      </c>
      <c r="I73" s="177"/>
      <c r="J73" s="177"/>
      <c r="K73" s="177"/>
      <c r="L73" s="178"/>
      <c r="M73" s="160">
        <f t="shared" ref="M73:M74" si="7">H73*100/C73</f>
        <v>0</v>
      </c>
      <c r="N73" s="161"/>
      <c r="O73" s="161"/>
      <c r="P73" s="161"/>
      <c r="Q73" s="162"/>
      <c r="R73" s="12"/>
    </row>
    <row r="74" spans="1:18" ht="34.5" customHeight="1" x14ac:dyDescent="0.25">
      <c r="A74" s="94" t="s">
        <v>457</v>
      </c>
      <c r="B74" s="92" t="s">
        <v>390</v>
      </c>
      <c r="C74" s="176">
        <f>SUM('I KETV.'!C74:G74+'II KETV.'!C74:G74)</f>
        <v>0</v>
      </c>
      <c r="D74" s="177"/>
      <c r="E74" s="177"/>
      <c r="F74" s="177"/>
      <c r="G74" s="178"/>
      <c r="H74" s="176">
        <f>SUM('I KETV.'!H74:L74+'II KETV.'!H74:L74)</f>
        <v>0</v>
      </c>
      <c r="I74" s="177"/>
      <c r="J74" s="177"/>
      <c r="K74" s="177"/>
      <c r="L74" s="178"/>
      <c r="M74" s="160" t="e">
        <f t="shared" si="7"/>
        <v>#DIV/0!</v>
      </c>
      <c r="N74" s="161"/>
      <c r="O74" s="161"/>
      <c r="P74" s="161"/>
      <c r="Q74" s="162"/>
      <c r="R74" s="12"/>
    </row>
    <row r="75" spans="1:18" ht="46.5" customHeight="1" x14ac:dyDescent="0.25">
      <c r="A75" s="94" t="s">
        <v>324</v>
      </c>
      <c r="B75" s="92" t="s">
        <v>458</v>
      </c>
      <c r="C75" s="176">
        <f>SUM('I KETV.'!C75:G75+'II KETV.'!C75:G75)</f>
        <v>1</v>
      </c>
      <c r="D75" s="177"/>
      <c r="E75" s="177"/>
      <c r="F75" s="177"/>
      <c r="G75" s="178"/>
      <c r="H75" s="176">
        <f>SUM('I KETV.'!H75:L75+'II KETV.'!H75:L75)</f>
        <v>0</v>
      </c>
      <c r="I75" s="177"/>
      <c r="J75" s="177"/>
      <c r="K75" s="177"/>
      <c r="L75" s="178"/>
      <c r="M75" s="160">
        <f t="shared" ref="M75:M77" si="8">H75*100/C75</f>
        <v>0</v>
      </c>
      <c r="N75" s="161"/>
      <c r="O75" s="161"/>
      <c r="P75" s="161"/>
      <c r="Q75" s="162"/>
      <c r="R75" s="12"/>
    </row>
    <row r="76" spans="1:18" ht="34.5" customHeight="1" x14ac:dyDescent="0.25">
      <c r="A76" s="94" t="s">
        <v>386</v>
      </c>
      <c r="B76" s="92" t="s">
        <v>389</v>
      </c>
      <c r="C76" s="176">
        <f>SUM('I KETV.'!C76:G76+'II KETV.'!C76:G76)</f>
        <v>1</v>
      </c>
      <c r="D76" s="177"/>
      <c r="E76" s="177"/>
      <c r="F76" s="177"/>
      <c r="G76" s="178"/>
      <c r="H76" s="176">
        <f>SUM('I KETV.'!H76:L76+'II KETV.'!H76:L76)</f>
        <v>0</v>
      </c>
      <c r="I76" s="177"/>
      <c r="J76" s="177"/>
      <c r="K76" s="177"/>
      <c r="L76" s="178"/>
      <c r="M76" s="160">
        <f t="shared" si="8"/>
        <v>0</v>
      </c>
      <c r="N76" s="161"/>
      <c r="O76" s="161"/>
      <c r="P76" s="161"/>
      <c r="Q76" s="162"/>
      <c r="R76" s="12"/>
    </row>
    <row r="77" spans="1:18" ht="34.5" customHeight="1" x14ac:dyDescent="0.25">
      <c r="A77" s="94" t="s">
        <v>387</v>
      </c>
      <c r="B77" s="92" t="s">
        <v>390</v>
      </c>
      <c r="C77" s="176">
        <f>SUM('I KETV.'!C77:G77+'II KETV.'!C77:G77)</f>
        <v>0</v>
      </c>
      <c r="D77" s="177"/>
      <c r="E77" s="177"/>
      <c r="F77" s="177"/>
      <c r="G77" s="178"/>
      <c r="H77" s="176">
        <f>SUM('I KETV.'!H77:L77+'II KETV.'!H77:L77)</f>
        <v>0</v>
      </c>
      <c r="I77" s="177"/>
      <c r="J77" s="177"/>
      <c r="K77" s="177"/>
      <c r="L77" s="178"/>
      <c r="M77" s="160" t="e">
        <f t="shared" si="8"/>
        <v>#DIV/0!</v>
      </c>
      <c r="N77" s="161"/>
      <c r="O77" s="161"/>
      <c r="P77" s="161"/>
      <c r="Q77" s="162"/>
      <c r="R77" s="12"/>
    </row>
    <row r="78" spans="1:18" ht="47.25" customHeight="1" x14ac:dyDescent="0.25">
      <c r="A78" s="93" t="s">
        <v>317</v>
      </c>
      <c r="B78" s="92" t="s">
        <v>399</v>
      </c>
      <c r="C78" s="176">
        <f>SUM('I KETV.'!C78:G78+'II KETV.'!C78:G78)</f>
        <v>0</v>
      </c>
      <c r="D78" s="177"/>
      <c r="E78" s="177"/>
      <c r="F78" s="177"/>
      <c r="G78" s="178"/>
      <c r="H78" s="176">
        <f>SUM('I KETV.'!H78:L78+'II KETV.'!H78:L78)</f>
        <v>0</v>
      </c>
      <c r="I78" s="177"/>
      <c r="J78" s="177"/>
      <c r="K78" s="177"/>
      <c r="L78" s="178"/>
      <c r="M78" s="160" t="e">
        <f t="shared" si="6"/>
        <v>#DIV/0!</v>
      </c>
      <c r="N78" s="161"/>
      <c r="O78" s="161"/>
      <c r="P78" s="161"/>
      <c r="Q78" s="162"/>
      <c r="R78" s="12"/>
    </row>
    <row r="79" spans="1:18" x14ac:dyDescent="0.25">
      <c r="A79" s="15"/>
      <c r="B79" s="241" t="s">
        <v>66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</row>
    <row r="80" spans="1:18" x14ac:dyDescent="0.25">
      <c r="A80" s="15"/>
      <c r="B80" s="248"/>
      <c r="C80" s="249"/>
      <c r="D80" s="24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25">
      <c r="A81" s="15"/>
      <c r="B81" s="151" t="s">
        <v>92</v>
      </c>
      <c r="C81" s="151"/>
      <c r="D81" s="151"/>
      <c r="E81" s="15"/>
      <c r="F81" s="165"/>
      <c r="G81" s="165"/>
      <c r="H81" s="36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x14ac:dyDescent="0.25">
      <c r="A82" s="15"/>
      <c r="B82" s="153"/>
      <c r="C82" s="153"/>
      <c r="D82" s="153"/>
      <c r="E82" s="154"/>
      <c r="F82" s="154"/>
      <c r="G82" s="154"/>
      <c r="H82" s="36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x14ac:dyDescent="0.25">
      <c r="A83" s="15"/>
      <c r="B83" s="165"/>
      <c r="C83" s="165"/>
      <c r="D83" s="165"/>
      <c r="E83" s="15"/>
      <c r="F83" s="165"/>
      <c r="G83" s="165"/>
      <c r="H83" s="36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x14ac:dyDescent="0.25">
      <c r="A84" s="15"/>
      <c r="B84" s="153"/>
      <c r="C84" s="153"/>
      <c r="D84" s="153"/>
      <c r="E84" s="154"/>
      <c r="F84" s="154"/>
      <c r="G84" s="154"/>
      <c r="H84" s="36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x14ac:dyDescent="0.25">
      <c r="A85" s="15"/>
      <c r="B85" s="237" t="s">
        <v>91</v>
      </c>
      <c r="C85" s="237"/>
      <c r="D85" s="237"/>
      <c r="E85" s="15"/>
      <c r="F85" s="151"/>
      <c r="G85" s="151"/>
      <c r="H85" s="36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x14ac:dyDescent="0.25">
      <c r="A86" s="15"/>
      <c r="B86" s="163"/>
      <c r="C86" s="163"/>
      <c r="D86" s="163"/>
      <c r="E86" s="15"/>
      <c r="F86" s="19"/>
      <c r="G86" s="19"/>
      <c r="H86" s="19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x14ac:dyDescent="0.25">
      <c r="A89" s="15"/>
      <c r="B89" s="15" t="s">
        <v>53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</sheetData>
  <sheetProtection selectLockedCells="1"/>
  <mergeCells count="139">
    <mergeCell ref="B85:D86"/>
    <mergeCell ref="F85:G85"/>
    <mergeCell ref="B79:R79"/>
    <mergeCell ref="B81:D81"/>
    <mergeCell ref="F81:G81"/>
    <mergeCell ref="B83:D83"/>
    <mergeCell ref="F83:G83"/>
    <mergeCell ref="C78:G78"/>
    <mergeCell ref="H78:L78"/>
    <mergeCell ref="M78:Q78"/>
    <mergeCell ref="B82:G82"/>
    <mergeCell ref="B84:G84"/>
    <mergeCell ref="B80:D80"/>
    <mergeCell ref="C71:G71"/>
    <mergeCell ref="H71:L71"/>
    <mergeCell ref="M71:Q71"/>
    <mergeCell ref="C72:G72"/>
    <mergeCell ref="H72:L72"/>
    <mergeCell ref="M72:Q72"/>
    <mergeCell ref="H74:L74"/>
    <mergeCell ref="M73:Q73"/>
    <mergeCell ref="M74:Q74"/>
    <mergeCell ref="C73:G73"/>
    <mergeCell ref="C74:G74"/>
    <mergeCell ref="H73:L73"/>
    <mergeCell ref="C69:G69"/>
    <mergeCell ref="H69:L69"/>
    <mergeCell ref="M69:Q69"/>
    <mergeCell ref="C70:G70"/>
    <mergeCell ref="H70:L70"/>
    <mergeCell ref="M70:Q70"/>
    <mergeCell ref="C67:G67"/>
    <mergeCell ref="H67:L67"/>
    <mergeCell ref="M67:Q67"/>
    <mergeCell ref="C68:G68"/>
    <mergeCell ref="H68:L68"/>
    <mergeCell ref="M68:Q68"/>
    <mergeCell ref="C65:G65"/>
    <mergeCell ref="H65:L65"/>
    <mergeCell ref="M65:Q65"/>
    <mergeCell ref="C66:G66"/>
    <mergeCell ref="H66:L66"/>
    <mergeCell ref="M66:Q66"/>
    <mergeCell ref="C63:G63"/>
    <mergeCell ref="H63:L63"/>
    <mergeCell ref="M63:Q63"/>
    <mergeCell ref="C64:G64"/>
    <mergeCell ref="H64:L64"/>
    <mergeCell ref="M64:Q64"/>
    <mergeCell ref="C61:G61"/>
    <mergeCell ref="H61:L61"/>
    <mergeCell ref="M61:Q61"/>
    <mergeCell ref="C62:G62"/>
    <mergeCell ref="H62:L62"/>
    <mergeCell ref="M62:Q62"/>
    <mergeCell ref="C59:G59"/>
    <mergeCell ref="H59:L59"/>
    <mergeCell ref="M59:Q59"/>
    <mergeCell ref="C60:G60"/>
    <mergeCell ref="H60:L60"/>
    <mergeCell ref="M60:Q60"/>
    <mergeCell ref="C57:G57"/>
    <mergeCell ref="H57:L57"/>
    <mergeCell ref="M57:Q57"/>
    <mergeCell ref="C58:G58"/>
    <mergeCell ref="H58:L58"/>
    <mergeCell ref="M58:Q58"/>
    <mergeCell ref="C55:G55"/>
    <mergeCell ref="H55:L55"/>
    <mergeCell ref="M55:Q55"/>
    <mergeCell ref="C56:G56"/>
    <mergeCell ref="H56:L56"/>
    <mergeCell ref="M56:Q56"/>
    <mergeCell ref="C53:G53"/>
    <mergeCell ref="H53:L53"/>
    <mergeCell ref="M53:Q53"/>
    <mergeCell ref="C54:G54"/>
    <mergeCell ref="H54:L54"/>
    <mergeCell ref="M54:Q54"/>
    <mergeCell ref="C51:G51"/>
    <mergeCell ref="H51:L51"/>
    <mergeCell ref="M51:Q51"/>
    <mergeCell ref="C52:G52"/>
    <mergeCell ref="H52:L52"/>
    <mergeCell ref="M52:Q52"/>
    <mergeCell ref="C47:G47"/>
    <mergeCell ref="H47:L47"/>
    <mergeCell ref="M47:Q47"/>
    <mergeCell ref="C50:G50"/>
    <mergeCell ref="H50:L50"/>
    <mergeCell ref="M50:Q50"/>
    <mergeCell ref="C48:G48"/>
    <mergeCell ref="H48:L48"/>
    <mergeCell ref="M48:Q48"/>
    <mergeCell ref="C49:G49"/>
    <mergeCell ref="H49:L49"/>
    <mergeCell ref="M49:Q49"/>
    <mergeCell ref="A9:R9"/>
    <mergeCell ref="A10:A13"/>
    <mergeCell ref="B10:B13"/>
    <mergeCell ref="C10:C12"/>
    <mergeCell ref="D10:D12"/>
    <mergeCell ref="E10:F10"/>
    <mergeCell ref="G10:G12"/>
    <mergeCell ref="H10:H12"/>
    <mergeCell ref="I10:I12"/>
    <mergeCell ref="R10:R12"/>
    <mergeCell ref="E11:E12"/>
    <mergeCell ref="F11:F12"/>
    <mergeCell ref="J11:J12"/>
    <mergeCell ref="K11:K12"/>
    <mergeCell ref="O11:O12"/>
    <mergeCell ref="P11:P12"/>
    <mergeCell ref="J10:K10"/>
    <mergeCell ref="L10:L12"/>
    <mergeCell ref="M10:M12"/>
    <mergeCell ref="N10:N12"/>
    <mergeCell ref="O10:P10"/>
    <mergeCell ref="Q10:Q12"/>
    <mergeCell ref="L1:R1"/>
    <mergeCell ref="L2:R2"/>
    <mergeCell ref="A3:R3"/>
    <mergeCell ref="A5:R5"/>
    <mergeCell ref="A7:A8"/>
    <mergeCell ref="B7:B8"/>
    <mergeCell ref="D7:Q7"/>
    <mergeCell ref="R7:R8"/>
    <mergeCell ref="C8:G8"/>
    <mergeCell ref="H8:L8"/>
    <mergeCell ref="M8:Q8"/>
    <mergeCell ref="C75:G75"/>
    <mergeCell ref="C76:G76"/>
    <mergeCell ref="C77:G77"/>
    <mergeCell ref="H75:L75"/>
    <mergeCell ref="H76:L76"/>
    <mergeCell ref="H77:L77"/>
    <mergeCell ref="M75:Q75"/>
    <mergeCell ref="M76:Q76"/>
    <mergeCell ref="M77:Q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6"/>
  <dimension ref="A1:R90"/>
  <sheetViews>
    <sheetView topLeftCell="A19" workbookViewId="0">
      <selection activeCell="G17" sqref="G17"/>
    </sheetView>
  </sheetViews>
  <sheetFormatPr defaultRowHeight="15" x14ac:dyDescent="0.25"/>
  <cols>
    <col min="1" max="1" width="7.28515625" customWidth="1"/>
    <col min="2" max="2" width="30.42578125" customWidth="1"/>
    <col min="3" max="3" width="14.7109375" customWidth="1"/>
    <col min="4" max="4" width="17.28515625" customWidth="1"/>
    <col min="5" max="5" width="12.85546875" customWidth="1"/>
    <col min="6" max="6" width="14.140625" customWidth="1"/>
    <col min="8" max="8" width="14.7109375" customWidth="1"/>
    <col min="9" max="9" width="17.140625" customWidth="1"/>
    <col min="10" max="11" width="11.85546875" customWidth="1"/>
    <col min="13" max="13" width="14.85546875" customWidth="1"/>
    <col min="14" max="14" width="17" customWidth="1"/>
    <col min="15" max="15" width="11.140625" customWidth="1"/>
    <col min="16" max="16" width="11.28515625" customWidth="1"/>
  </cols>
  <sheetData>
    <row r="1" spans="1:18" x14ac:dyDescent="0.25">
      <c r="A1" s="15"/>
      <c r="B1" s="15"/>
      <c r="C1" s="15"/>
      <c r="D1" s="15"/>
      <c r="E1" s="15"/>
      <c r="F1" s="15"/>
      <c r="G1" s="15"/>
      <c r="H1" s="15"/>
      <c r="I1" s="15"/>
      <c r="J1" s="18"/>
      <c r="K1" s="18"/>
      <c r="L1" s="197"/>
      <c r="M1" s="197"/>
      <c r="N1" s="197"/>
      <c r="O1" s="197"/>
      <c r="P1" s="197"/>
      <c r="Q1" s="197"/>
      <c r="R1" s="197"/>
    </row>
    <row r="2" spans="1: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242"/>
      <c r="M2" s="242"/>
      <c r="N2" s="242"/>
      <c r="O2" s="242"/>
      <c r="P2" s="242"/>
      <c r="Q2" s="242"/>
      <c r="R2" s="242"/>
    </row>
    <row r="3" spans="1:18" x14ac:dyDescent="0.25">
      <c r="A3" s="243" t="s">
        <v>493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5.75" x14ac:dyDescent="0.25">
      <c r="A5" s="244" t="s">
        <v>393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</row>
    <row r="6" spans="1:18" ht="15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200" t="s">
        <v>0</v>
      </c>
      <c r="B7" s="192" t="s">
        <v>42</v>
      </c>
      <c r="C7" s="34"/>
      <c r="D7" s="245" t="s">
        <v>4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190" t="s">
        <v>52</v>
      </c>
    </row>
    <row r="8" spans="1:18" x14ac:dyDescent="0.25">
      <c r="A8" s="200"/>
      <c r="B8" s="192"/>
      <c r="C8" s="211" t="s">
        <v>49</v>
      </c>
      <c r="D8" s="246"/>
      <c r="E8" s="246"/>
      <c r="F8" s="246"/>
      <c r="G8" s="247"/>
      <c r="H8" s="201" t="s">
        <v>51</v>
      </c>
      <c r="I8" s="202"/>
      <c r="J8" s="202"/>
      <c r="K8" s="202"/>
      <c r="L8" s="203"/>
      <c r="M8" s="201" t="s">
        <v>50</v>
      </c>
      <c r="N8" s="202"/>
      <c r="O8" s="202"/>
      <c r="P8" s="202"/>
      <c r="Q8" s="203"/>
      <c r="R8" s="191"/>
    </row>
    <row r="9" spans="1:18" ht="15.75" x14ac:dyDescent="0.25">
      <c r="A9" s="220" t="s">
        <v>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</row>
    <row r="10" spans="1:18" ht="27.75" customHeight="1" x14ac:dyDescent="0.25">
      <c r="A10" s="223" t="s">
        <v>40</v>
      </c>
      <c r="B10" s="226" t="s">
        <v>67</v>
      </c>
      <c r="C10" s="190" t="s">
        <v>75</v>
      </c>
      <c r="D10" s="194" t="s">
        <v>58</v>
      </c>
      <c r="E10" s="192" t="s">
        <v>41</v>
      </c>
      <c r="F10" s="192"/>
      <c r="G10" s="190" t="s">
        <v>70</v>
      </c>
      <c r="H10" s="190" t="s">
        <v>75</v>
      </c>
      <c r="I10" s="194" t="s">
        <v>58</v>
      </c>
      <c r="J10" s="192" t="s">
        <v>41</v>
      </c>
      <c r="K10" s="192"/>
      <c r="L10" s="190" t="s">
        <v>70</v>
      </c>
      <c r="M10" s="190" t="s">
        <v>75</v>
      </c>
      <c r="N10" s="194" t="s">
        <v>58</v>
      </c>
      <c r="O10" s="192" t="s">
        <v>41</v>
      </c>
      <c r="P10" s="192"/>
      <c r="Q10" s="190" t="s">
        <v>70</v>
      </c>
      <c r="R10" s="187"/>
    </row>
    <row r="11" spans="1:18" x14ac:dyDescent="0.25">
      <c r="A11" s="224"/>
      <c r="B11" s="227"/>
      <c r="C11" s="191"/>
      <c r="D11" s="195"/>
      <c r="E11" s="190" t="s">
        <v>68</v>
      </c>
      <c r="F11" s="190" t="s">
        <v>69</v>
      </c>
      <c r="G11" s="191"/>
      <c r="H11" s="191"/>
      <c r="I11" s="195"/>
      <c r="J11" s="190" t="s">
        <v>68</v>
      </c>
      <c r="K11" s="190" t="s">
        <v>69</v>
      </c>
      <c r="L11" s="191"/>
      <c r="M11" s="191"/>
      <c r="N11" s="195"/>
      <c r="O11" s="190" t="s">
        <v>68</v>
      </c>
      <c r="P11" s="190" t="s">
        <v>69</v>
      </c>
      <c r="Q11" s="191"/>
      <c r="R11" s="188"/>
    </row>
    <row r="12" spans="1:18" ht="88.5" customHeight="1" x14ac:dyDescent="0.25">
      <c r="A12" s="224"/>
      <c r="B12" s="227"/>
      <c r="C12" s="193"/>
      <c r="D12" s="196"/>
      <c r="E12" s="191"/>
      <c r="F12" s="191"/>
      <c r="G12" s="193"/>
      <c r="H12" s="193"/>
      <c r="I12" s="196"/>
      <c r="J12" s="191"/>
      <c r="K12" s="191"/>
      <c r="L12" s="193"/>
      <c r="M12" s="193"/>
      <c r="N12" s="196"/>
      <c r="O12" s="191"/>
      <c r="P12" s="191"/>
      <c r="Q12" s="193"/>
      <c r="R12" s="189"/>
    </row>
    <row r="13" spans="1:18" ht="31.5" customHeight="1" x14ac:dyDescent="0.25">
      <c r="A13" s="225"/>
      <c r="B13" s="228"/>
      <c r="C13" s="40">
        <f t="shared" ref="C13:L13" si="0">C14+C31</f>
        <v>11</v>
      </c>
      <c r="D13" s="40">
        <f t="shared" si="0"/>
        <v>500</v>
      </c>
      <c r="E13" s="40">
        <f t="shared" si="0"/>
        <v>0</v>
      </c>
      <c r="F13" s="40">
        <f t="shared" si="0"/>
        <v>0</v>
      </c>
      <c r="G13" s="40">
        <f t="shared" si="0"/>
        <v>12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0">
        <f t="shared" si="0"/>
        <v>0</v>
      </c>
      <c r="L13" s="40">
        <f t="shared" si="0"/>
        <v>0</v>
      </c>
      <c r="M13" s="22">
        <f>H13*100/C13</f>
        <v>0</v>
      </c>
      <c r="N13" s="22">
        <f>I13*100/D13</f>
        <v>0</v>
      </c>
      <c r="O13" s="22" t="e">
        <f t="shared" ref="O13:Q46" si="1">J13*100/E13</f>
        <v>#DIV/0!</v>
      </c>
      <c r="P13" s="22" t="e">
        <f>K13*100/F13</f>
        <v>#DIV/0!</v>
      </c>
      <c r="Q13" s="22">
        <f>L13*100/G13</f>
        <v>0</v>
      </c>
      <c r="R13" s="24"/>
    </row>
    <row r="14" spans="1:18" ht="47.25" customHeight="1" x14ac:dyDescent="0.25">
      <c r="A14" s="39" t="s">
        <v>5</v>
      </c>
      <c r="B14" s="4" t="s">
        <v>95</v>
      </c>
      <c r="C14" s="42">
        <f t="shared" ref="C14:L14" si="2">SUM(C15:C30)</f>
        <v>11</v>
      </c>
      <c r="D14" s="42">
        <f t="shared" si="2"/>
        <v>500</v>
      </c>
      <c r="E14" s="42">
        <f t="shared" si="2"/>
        <v>0</v>
      </c>
      <c r="F14" s="42">
        <f t="shared" si="2"/>
        <v>0</v>
      </c>
      <c r="G14" s="42">
        <f t="shared" si="2"/>
        <v>12</v>
      </c>
      <c r="H14" s="42">
        <f t="shared" si="2"/>
        <v>0</v>
      </c>
      <c r="I14" s="42">
        <f t="shared" si="2"/>
        <v>0</v>
      </c>
      <c r="J14" s="42">
        <f t="shared" si="2"/>
        <v>0</v>
      </c>
      <c r="K14" s="42">
        <f t="shared" si="2"/>
        <v>0</v>
      </c>
      <c r="L14" s="42">
        <f t="shared" si="2"/>
        <v>0</v>
      </c>
      <c r="M14" s="22">
        <f t="shared" ref="M14:N46" si="3">H14*100/C14</f>
        <v>0</v>
      </c>
      <c r="N14" s="22">
        <f t="shared" si="3"/>
        <v>0</v>
      </c>
      <c r="O14" s="22" t="e">
        <f t="shared" si="1"/>
        <v>#DIV/0!</v>
      </c>
      <c r="P14" s="22" t="e">
        <f t="shared" si="1"/>
        <v>#DIV/0!</v>
      </c>
      <c r="Q14" s="22">
        <f t="shared" si="1"/>
        <v>0</v>
      </c>
      <c r="R14" s="24"/>
    </row>
    <row r="15" spans="1:18" ht="38.25" customHeight="1" x14ac:dyDescent="0.25">
      <c r="A15" s="7" t="s">
        <v>20</v>
      </c>
      <c r="B15" s="3" t="s">
        <v>8</v>
      </c>
      <c r="C15" s="14">
        <v>4</v>
      </c>
      <c r="D15" s="24">
        <v>70</v>
      </c>
      <c r="E15" s="24"/>
      <c r="F15" s="24"/>
      <c r="G15" s="24">
        <v>1</v>
      </c>
      <c r="H15" s="32"/>
      <c r="I15" s="32"/>
      <c r="J15" s="24"/>
      <c r="K15" s="24"/>
      <c r="L15" s="24"/>
      <c r="M15" s="22">
        <f t="shared" si="3"/>
        <v>0</v>
      </c>
      <c r="N15" s="22">
        <f t="shared" si="3"/>
        <v>0</v>
      </c>
      <c r="O15" s="22" t="e">
        <f t="shared" si="1"/>
        <v>#DIV/0!</v>
      </c>
      <c r="P15" s="22" t="e">
        <f t="shared" si="1"/>
        <v>#DIV/0!</v>
      </c>
      <c r="Q15" s="22">
        <f t="shared" si="1"/>
        <v>0</v>
      </c>
      <c r="R15" s="11"/>
    </row>
    <row r="16" spans="1:18" ht="18.75" customHeight="1" x14ac:dyDescent="0.25">
      <c r="A16" s="7" t="s">
        <v>21</v>
      </c>
      <c r="B16" s="27" t="s">
        <v>9</v>
      </c>
      <c r="C16" s="14"/>
      <c r="D16" s="24"/>
      <c r="E16" s="24"/>
      <c r="F16" s="24"/>
      <c r="G16" s="24"/>
      <c r="H16" s="32"/>
      <c r="I16" s="32"/>
      <c r="J16" s="24"/>
      <c r="K16" s="24"/>
      <c r="L16" s="24"/>
      <c r="M16" s="22" t="e">
        <f t="shared" si="3"/>
        <v>#DIV/0!</v>
      </c>
      <c r="N16" s="22" t="e">
        <f t="shared" si="3"/>
        <v>#DIV/0!</v>
      </c>
      <c r="O16" s="22" t="e">
        <f t="shared" si="1"/>
        <v>#DIV/0!</v>
      </c>
      <c r="P16" s="22" t="e">
        <f t="shared" si="1"/>
        <v>#DIV/0!</v>
      </c>
      <c r="Q16" s="22" t="e">
        <f t="shared" si="1"/>
        <v>#DIV/0!</v>
      </c>
      <c r="R16" s="11"/>
    </row>
    <row r="17" spans="1:18" x14ac:dyDescent="0.25">
      <c r="A17" s="7" t="s">
        <v>22</v>
      </c>
      <c r="B17" s="27" t="s">
        <v>10</v>
      </c>
      <c r="C17" s="14">
        <v>5</v>
      </c>
      <c r="D17" s="24">
        <v>400</v>
      </c>
      <c r="E17" s="24"/>
      <c r="F17" s="24"/>
      <c r="G17" s="24">
        <v>1</v>
      </c>
      <c r="H17" s="32"/>
      <c r="I17" s="32"/>
      <c r="J17" s="24"/>
      <c r="K17" s="24"/>
      <c r="L17" s="24"/>
      <c r="M17" s="22">
        <f t="shared" si="3"/>
        <v>0</v>
      </c>
      <c r="N17" s="22">
        <f t="shared" si="3"/>
        <v>0</v>
      </c>
      <c r="O17" s="22" t="e">
        <f t="shared" si="1"/>
        <v>#DIV/0!</v>
      </c>
      <c r="P17" s="22" t="e">
        <f t="shared" si="1"/>
        <v>#DIV/0!</v>
      </c>
      <c r="Q17" s="22">
        <f t="shared" si="1"/>
        <v>0</v>
      </c>
      <c r="R17" s="11"/>
    </row>
    <row r="18" spans="1:18" ht="30" customHeight="1" x14ac:dyDescent="0.25">
      <c r="A18" s="7" t="s">
        <v>23</v>
      </c>
      <c r="B18" s="27" t="s">
        <v>59</v>
      </c>
      <c r="C18" s="14"/>
      <c r="D18" s="24"/>
      <c r="E18" s="24"/>
      <c r="F18" s="24"/>
      <c r="G18" s="24"/>
      <c r="H18" s="32"/>
      <c r="I18" s="32"/>
      <c r="J18" s="24"/>
      <c r="K18" s="24"/>
      <c r="L18" s="24"/>
      <c r="M18" s="22" t="e">
        <f t="shared" si="3"/>
        <v>#DIV/0!</v>
      </c>
      <c r="N18" s="22" t="e">
        <f t="shared" si="3"/>
        <v>#DIV/0!</v>
      </c>
      <c r="O18" s="22" t="e">
        <f t="shared" si="1"/>
        <v>#DIV/0!</v>
      </c>
      <c r="P18" s="22" t="e">
        <f t="shared" si="1"/>
        <v>#DIV/0!</v>
      </c>
      <c r="Q18" s="22" t="e">
        <f t="shared" si="1"/>
        <v>#DIV/0!</v>
      </c>
      <c r="R18" s="11"/>
    </row>
    <row r="19" spans="1:18" x14ac:dyDescent="0.25">
      <c r="A19" s="7" t="s">
        <v>24</v>
      </c>
      <c r="B19" s="3" t="s">
        <v>12</v>
      </c>
      <c r="C19" s="14"/>
      <c r="D19" s="24"/>
      <c r="E19" s="24"/>
      <c r="F19" s="24"/>
      <c r="G19" s="24"/>
      <c r="H19" s="32"/>
      <c r="I19" s="32"/>
      <c r="J19" s="24"/>
      <c r="K19" s="24"/>
      <c r="L19" s="24"/>
      <c r="M19" s="22" t="e">
        <f t="shared" si="3"/>
        <v>#DIV/0!</v>
      </c>
      <c r="N19" s="22" t="e">
        <f t="shared" si="3"/>
        <v>#DIV/0!</v>
      </c>
      <c r="O19" s="22" t="e">
        <f t="shared" si="1"/>
        <v>#DIV/0!</v>
      </c>
      <c r="P19" s="22" t="e">
        <f t="shared" si="1"/>
        <v>#DIV/0!</v>
      </c>
      <c r="Q19" s="22" t="e">
        <f t="shared" si="1"/>
        <v>#DIV/0!</v>
      </c>
      <c r="R19" s="11"/>
    </row>
    <row r="20" spans="1:18" ht="28.5" customHeight="1" x14ac:dyDescent="0.25">
      <c r="A20" s="7" t="s">
        <v>25</v>
      </c>
      <c r="B20" s="3" t="s">
        <v>13</v>
      </c>
      <c r="C20" s="14"/>
      <c r="D20" s="24"/>
      <c r="E20" s="24"/>
      <c r="F20" s="24"/>
      <c r="G20" s="24"/>
      <c r="H20" s="32"/>
      <c r="I20" s="32"/>
      <c r="J20" s="24"/>
      <c r="K20" s="24"/>
      <c r="L20" s="24"/>
      <c r="M20" s="22" t="e">
        <f t="shared" si="3"/>
        <v>#DIV/0!</v>
      </c>
      <c r="N20" s="22" t="e">
        <f t="shared" si="3"/>
        <v>#DIV/0!</v>
      </c>
      <c r="O20" s="22" t="e">
        <f t="shared" si="1"/>
        <v>#DIV/0!</v>
      </c>
      <c r="P20" s="22" t="e">
        <f t="shared" si="1"/>
        <v>#DIV/0!</v>
      </c>
      <c r="Q20" s="22" t="e">
        <f t="shared" si="1"/>
        <v>#DIV/0!</v>
      </c>
      <c r="R20" s="11"/>
    </row>
    <row r="21" spans="1:18" ht="30.75" customHeight="1" x14ac:dyDescent="0.25">
      <c r="A21" s="7" t="s">
        <v>26</v>
      </c>
      <c r="B21" s="3" t="s">
        <v>14</v>
      </c>
      <c r="C21" s="14"/>
      <c r="D21" s="24"/>
      <c r="E21" s="24"/>
      <c r="F21" s="24"/>
      <c r="G21" s="24"/>
      <c r="H21" s="32"/>
      <c r="I21" s="32"/>
      <c r="J21" s="24"/>
      <c r="K21" s="24"/>
      <c r="L21" s="24"/>
      <c r="M21" s="22" t="e">
        <f t="shared" si="3"/>
        <v>#DIV/0!</v>
      </c>
      <c r="N21" s="22" t="e">
        <f t="shared" si="3"/>
        <v>#DIV/0!</v>
      </c>
      <c r="O21" s="22" t="e">
        <f t="shared" si="1"/>
        <v>#DIV/0!</v>
      </c>
      <c r="P21" s="22" t="e">
        <f t="shared" si="1"/>
        <v>#DIV/0!</v>
      </c>
      <c r="Q21" s="22" t="e">
        <f t="shared" si="1"/>
        <v>#DIV/0!</v>
      </c>
      <c r="R21" s="11"/>
    </row>
    <row r="22" spans="1:18" ht="23.25" customHeight="1" x14ac:dyDescent="0.25">
      <c r="A22" s="38" t="s">
        <v>27</v>
      </c>
      <c r="B22" s="3" t="s">
        <v>15</v>
      </c>
      <c r="C22" s="44"/>
      <c r="D22" s="24"/>
      <c r="E22" s="24"/>
      <c r="F22" s="24"/>
      <c r="G22" s="24"/>
      <c r="H22" s="32"/>
      <c r="I22" s="32"/>
      <c r="J22" s="24"/>
      <c r="K22" s="24"/>
      <c r="L22" s="24"/>
      <c r="M22" s="22" t="e">
        <f t="shared" si="3"/>
        <v>#DIV/0!</v>
      </c>
      <c r="N22" s="22" t="e">
        <f t="shared" si="3"/>
        <v>#DIV/0!</v>
      </c>
      <c r="O22" s="22" t="e">
        <f t="shared" si="1"/>
        <v>#DIV/0!</v>
      </c>
      <c r="P22" s="22" t="e">
        <f t="shared" si="1"/>
        <v>#DIV/0!</v>
      </c>
      <c r="Q22" s="22" t="e">
        <f t="shared" si="1"/>
        <v>#DIV/0!</v>
      </c>
      <c r="R22" s="11"/>
    </row>
    <row r="23" spans="1:18" ht="32.25" customHeight="1" x14ac:dyDescent="0.25">
      <c r="A23" s="7" t="s">
        <v>80</v>
      </c>
      <c r="B23" s="3" t="s">
        <v>16</v>
      </c>
      <c r="C23" s="14"/>
      <c r="D23" s="24"/>
      <c r="E23" s="24"/>
      <c r="F23" s="24"/>
      <c r="G23" s="24">
        <v>10</v>
      </c>
      <c r="H23" s="32"/>
      <c r="I23" s="32"/>
      <c r="J23" s="24"/>
      <c r="K23" s="24"/>
      <c r="L23" s="24"/>
      <c r="M23" s="22" t="e">
        <f t="shared" si="3"/>
        <v>#DIV/0!</v>
      </c>
      <c r="N23" s="22" t="e">
        <f t="shared" si="3"/>
        <v>#DIV/0!</v>
      </c>
      <c r="O23" s="22" t="e">
        <f t="shared" si="1"/>
        <v>#DIV/0!</v>
      </c>
      <c r="P23" s="22" t="e">
        <f t="shared" si="1"/>
        <v>#DIV/0!</v>
      </c>
      <c r="Q23" s="22">
        <f t="shared" si="1"/>
        <v>0</v>
      </c>
      <c r="R23" s="11"/>
    </row>
    <row r="24" spans="1:18" ht="24.75" customHeight="1" x14ac:dyDescent="0.25">
      <c r="A24" s="7" t="s">
        <v>81</v>
      </c>
      <c r="B24" s="3" t="s">
        <v>79</v>
      </c>
      <c r="C24" s="14"/>
      <c r="D24" s="24"/>
      <c r="E24" s="24"/>
      <c r="F24" s="24"/>
      <c r="G24" s="24"/>
      <c r="H24" s="32"/>
      <c r="I24" s="32"/>
      <c r="J24" s="24"/>
      <c r="K24" s="24"/>
      <c r="L24" s="24"/>
      <c r="M24" s="22" t="e">
        <f t="shared" si="3"/>
        <v>#DIV/0!</v>
      </c>
      <c r="N24" s="22" t="e">
        <f t="shared" si="3"/>
        <v>#DIV/0!</v>
      </c>
      <c r="O24" s="22" t="e">
        <f t="shared" si="1"/>
        <v>#DIV/0!</v>
      </c>
      <c r="P24" s="22" t="e">
        <f t="shared" si="1"/>
        <v>#DIV/0!</v>
      </c>
      <c r="Q24" s="22" t="e">
        <f t="shared" si="1"/>
        <v>#DIV/0!</v>
      </c>
      <c r="R24" s="11"/>
    </row>
    <row r="25" spans="1:18" ht="26.25" customHeight="1" x14ac:dyDescent="0.25">
      <c r="A25" s="7" t="s">
        <v>82</v>
      </c>
      <c r="B25" s="27" t="s">
        <v>140</v>
      </c>
      <c r="C25" s="45"/>
      <c r="D25" s="24"/>
      <c r="E25" s="24"/>
      <c r="F25" s="24"/>
      <c r="G25" s="24"/>
      <c r="H25" s="32"/>
      <c r="I25" s="32"/>
      <c r="J25" s="24"/>
      <c r="K25" s="24"/>
      <c r="L25" s="24"/>
      <c r="M25" s="22" t="e">
        <f>H25*100/C25</f>
        <v>#DIV/0!</v>
      </c>
      <c r="N25" s="22" t="e">
        <f t="shared" si="3"/>
        <v>#DIV/0!</v>
      </c>
      <c r="O25" s="22" t="e">
        <f t="shared" si="1"/>
        <v>#DIV/0!</v>
      </c>
      <c r="P25" s="22" t="e">
        <f t="shared" si="1"/>
        <v>#DIV/0!</v>
      </c>
      <c r="Q25" s="22" t="e">
        <f t="shared" si="1"/>
        <v>#DIV/0!</v>
      </c>
      <c r="R25" s="11"/>
    </row>
    <row r="26" spans="1:18" ht="26.25" customHeight="1" x14ac:dyDescent="0.25">
      <c r="A26" s="7" t="s">
        <v>108</v>
      </c>
      <c r="B26" s="27" t="s">
        <v>77</v>
      </c>
      <c r="C26" s="45"/>
      <c r="D26" s="24"/>
      <c r="E26" s="24"/>
      <c r="F26" s="24"/>
      <c r="G26" s="24"/>
      <c r="H26" s="46"/>
      <c r="I26" s="46"/>
      <c r="J26" s="24"/>
      <c r="K26" s="24"/>
      <c r="L26" s="24"/>
      <c r="M26" s="22" t="e">
        <f>H26*100/C26</f>
        <v>#DIV/0!</v>
      </c>
      <c r="N26" s="22" t="e">
        <f t="shared" si="3"/>
        <v>#DIV/0!</v>
      </c>
      <c r="O26" s="22" t="e">
        <f t="shared" si="1"/>
        <v>#DIV/0!</v>
      </c>
      <c r="P26" s="22" t="e">
        <f t="shared" si="1"/>
        <v>#DIV/0!</v>
      </c>
      <c r="Q26" s="22" t="e">
        <f t="shared" si="1"/>
        <v>#DIV/0!</v>
      </c>
      <c r="R26" s="11"/>
    </row>
    <row r="27" spans="1:18" ht="24" customHeight="1" x14ac:dyDescent="0.25">
      <c r="A27" s="7" t="s">
        <v>83</v>
      </c>
      <c r="B27" s="3" t="s">
        <v>3</v>
      </c>
      <c r="C27" s="45">
        <v>1</v>
      </c>
      <c r="D27" s="24">
        <v>10</v>
      </c>
      <c r="E27" s="24"/>
      <c r="F27" s="24"/>
      <c r="G27" s="24"/>
      <c r="H27" s="32"/>
      <c r="I27" s="32"/>
      <c r="J27" s="24"/>
      <c r="K27" s="24"/>
      <c r="L27" s="24"/>
      <c r="M27" s="22">
        <f t="shared" si="3"/>
        <v>0</v>
      </c>
      <c r="N27" s="22">
        <f t="shared" si="3"/>
        <v>0</v>
      </c>
      <c r="O27" s="22" t="e">
        <f t="shared" si="1"/>
        <v>#DIV/0!</v>
      </c>
      <c r="P27" s="22" t="e">
        <f t="shared" si="1"/>
        <v>#DIV/0!</v>
      </c>
      <c r="Q27" s="22" t="e">
        <f t="shared" si="1"/>
        <v>#DIV/0!</v>
      </c>
      <c r="R27" s="11"/>
    </row>
    <row r="28" spans="1:18" ht="21.75" customHeight="1" x14ac:dyDescent="0.25">
      <c r="A28" s="7" t="s">
        <v>84</v>
      </c>
      <c r="B28" s="27" t="s">
        <v>17</v>
      </c>
      <c r="C28" s="14">
        <v>1</v>
      </c>
      <c r="D28" s="24">
        <v>20</v>
      </c>
      <c r="E28" s="24"/>
      <c r="F28" s="24"/>
      <c r="G28" s="24"/>
      <c r="H28" s="32"/>
      <c r="I28" s="32"/>
      <c r="J28" s="24"/>
      <c r="K28" s="24"/>
      <c r="L28" s="24"/>
      <c r="M28" s="22">
        <f t="shared" si="3"/>
        <v>0</v>
      </c>
      <c r="N28" s="22">
        <f t="shared" si="3"/>
        <v>0</v>
      </c>
      <c r="O28" s="22" t="e">
        <f t="shared" si="1"/>
        <v>#DIV/0!</v>
      </c>
      <c r="P28" s="22" t="e">
        <f t="shared" si="1"/>
        <v>#DIV/0!</v>
      </c>
      <c r="Q28" s="22" t="e">
        <f t="shared" si="1"/>
        <v>#DIV/0!</v>
      </c>
      <c r="R28" s="11"/>
    </row>
    <row r="29" spans="1:18" ht="26.25" customHeight="1" x14ac:dyDescent="0.25">
      <c r="A29" s="7" t="s">
        <v>85</v>
      </c>
      <c r="B29" s="3" t="s">
        <v>18</v>
      </c>
      <c r="C29" s="14"/>
      <c r="D29" s="24"/>
      <c r="E29" s="24"/>
      <c r="F29" s="24"/>
      <c r="G29" s="24"/>
      <c r="H29" s="32"/>
      <c r="I29" s="32"/>
      <c r="J29" s="24"/>
      <c r="K29" s="24"/>
      <c r="L29" s="24"/>
      <c r="M29" s="22" t="e">
        <f t="shared" si="3"/>
        <v>#DIV/0!</v>
      </c>
      <c r="N29" s="22" t="e">
        <f t="shared" si="3"/>
        <v>#DIV/0!</v>
      </c>
      <c r="O29" s="22" t="e">
        <f t="shared" si="1"/>
        <v>#DIV/0!</v>
      </c>
      <c r="P29" s="22" t="e">
        <f t="shared" si="1"/>
        <v>#DIV/0!</v>
      </c>
      <c r="Q29" s="22" t="e">
        <f t="shared" si="1"/>
        <v>#DIV/0!</v>
      </c>
      <c r="R29" s="11"/>
    </row>
    <row r="30" spans="1:18" x14ac:dyDescent="0.25">
      <c r="A30" s="7" t="s">
        <v>86</v>
      </c>
      <c r="B30" s="3" t="s">
        <v>19</v>
      </c>
      <c r="C30" s="14"/>
      <c r="D30" s="24"/>
      <c r="E30" s="24"/>
      <c r="F30" s="24"/>
      <c r="G30" s="24"/>
      <c r="H30" s="32"/>
      <c r="I30" s="32"/>
      <c r="J30" s="24"/>
      <c r="K30" s="24"/>
      <c r="L30" s="24"/>
      <c r="M30" s="22" t="e">
        <f t="shared" si="3"/>
        <v>#DIV/0!</v>
      </c>
      <c r="N30" s="22" t="e">
        <f t="shared" si="3"/>
        <v>#DIV/0!</v>
      </c>
      <c r="O30" s="22" t="e">
        <f t="shared" si="1"/>
        <v>#DIV/0!</v>
      </c>
      <c r="P30" s="22" t="e">
        <f t="shared" si="1"/>
        <v>#DIV/0!</v>
      </c>
      <c r="Q30" s="22" t="e">
        <f t="shared" si="1"/>
        <v>#DIV/0!</v>
      </c>
      <c r="R30" s="11"/>
    </row>
    <row r="31" spans="1:18" ht="48" customHeight="1" x14ac:dyDescent="0.25">
      <c r="A31" s="7" t="s">
        <v>6</v>
      </c>
      <c r="B31" s="4" t="s">
        <v>103</v>
      </c>
      <c r="C31" s="31">
        <f t="shared" ref="C31:L31" si="4">SUM(C32:C46)</f>
        <v>0</v>
      </c>
      <c r="D31" s="31">
        <f t="shared" si="4"/>
        <v>0</v>
      </c>
      <c r="E31" s="31">
        <f t="shared" si="4"/>
        <v>0</v>
      </c>
      <c r="F31" s="31">
        <f t="shared" si="4"/>
        <v>0</v>
      </c>
      <c r="G31" s="31">
        <f t="shared" si="4"/>
        <v>0</v>
      </c>
      <c r="H31" s="31">
        <f t="shared" si="4"/>
        <v>0</v>
      </c>
      <c r="I31" s="31">
        <f t="shared" si="4"/>
        <v>0</v>
      </c>
      <c r="J31" s="31">
        <f t="shared" si="4"/>
        <v>0</v>
      </c>
      <c r="K31" s="31">
        <f t="shared" si="4"/>
        <v>0</v>
      </c>
      <c r="L31" s="31">
        <f t="shared" si="4"/>
        <v>0</v>
      </c>
      <c r="M31" s="22" t="e">
        <f t="shared" si="3"/>
        <v>#DIV/0!</v>
      </c>
      <c r="N31" s="22" t="e">
        <f t="shared" si="3"/>
        <v>#DIV/0!</v>
      </c>
      <c r="O31" s="22" t="e">
        <f t="shared" si="1"/>
        <v>#DIV/0!</v>
      </c>
      <c r="P31" s="22" t="e">
        <f t="shared" si="1"/>
        <v>#DIV/0!</v>
      </c>
      <c r="Q31" s="22" t="e">
        <f t="shared" si="1"/>
        <v>#DIV/0!</v>
      </c>
      <c r="R31" s="24"/>
    </row>
    <row r="32" spans="1:18" ht="37.5" customHeight="1" x14ac:dyDescent="0.25">
      <c r="A32" s="91" t="s">
        <v>28</v>
      </c>
      <c r="B32" s="3" t="s">
        <v>8</v>
      </c>
      <c r="C32" s="14"/>
      <c r="D32" s="24"/>
      <c r="E32" s="24"/>
      <c r="F32" s="24"/>
      <c r="G32" s="24"/>
      <c r="H32" s="32"/>
      <c r="I32" s="32"/>
      <c r="J32" s="24"/>
      <c r="K32" s="24"/>
      <c r="L32" s="24"/>
      <c r="M32" s="22" t="e">
        <f t="shared" si="3"/>
        <v>#DIV/0!</v>
      </c>
      <c r="N32" s="22" t="e">
        <f t="shared" si="3"/>
        <v>#DIV/0!</v>
      </c>
      <c r="O32" s="22" t="e">
        <f t="shared" si="1"/>
        <v>#DIV/0!</v>
      </c>
      <c r="P32" s="22" t="e">
        <f t="shared" si="1"/>
        <v>#DIV/0!</v>
      </c>
      <c r="Q32" s="22" t="e">
        <f t="shared" si="1"/>
        <v>#DIV/0!</v>
      </c>
      <c r="R32" s="11"/>
    </row>
    <row r="33" spans="1:18" ht="24" customHeight="1" x14ac:dyDescent="0.25">
      <c r="A33" s="7" t="s">
        <v>29</v>
      </c>
      <c r="B33" s="27" t="s">
        <v>9</v>
      </c>
      <c r="C33" s="14"/>
      <c r="D33" s="24"/>
      <c r="E33" s="24"/>
      <c r="F33" s="24"/>
      <c r="G33" s="24"/>
      <c r="H33" s="32"/>
      <c r="I33" s="32"/>
      <c r="J33" s="24"/>
      <c r="K33" s="24"/>
      <c r="L33" s="24"/>
      <c r="M33" s="22" t="e">
        <f t="shared" si="3"/>
        <v>#DIV/0!</v>
      </c>
      <c r="N33" s="22" t="e">
        <f t="shared" si="3"/>
        <v>#DIV/0!</v>
      </c>
      <c r="O33" s="22" t="e">
        <f t="shared" si="1"/>
        <v>#DIV/0!</v>
      </c>
      <c r="P33" s="22" t="e">
        <f t="shared" si="1"/>
        <v>#DIV/0!</v>
      </c>
      <c r="Q33" s="22" t="e">
        <f t="shared" si="1"/>
        <v>#DIV/0!</v>
      </c>
      <c r="R33" s="11"/>
    </row>
    <row r="34" spans="1:18" x14ac:dyDescent="0.25">
      <c r="A34" s="7" t="s">
        <v>30</v>
      </c>
      <c r="B34" s="27" t="s">
        <v>10</v>
      </c>
      <c r="C34" s="14"/>
      <c r="D34" s="24"/>
      <c r="E34" s="24"/>
      <c r="F34" s="24"/>
      <c r="G34" s="24"/>
      <c r="H34" s="32"/>
      <c r="I34" s="32"/>
      <c r="J34" s="24"/>
      <c r="K34" s="24"/>
      <c r="L34" s="24"/>
      <c r="M34" s="22" t="e">
        <f t="shared" si="3"/>
        <v>#DIV/0!</v>
      </c>
      <c r="N34" s="22" t="e">
        <f t="shared" si="3"/>
        <v>#DIV/0!</v>
      </c>
      <c r="O34" s="22" t="e">
        <f t="shared" si="1"/>
        <v>#DIV/0!</v>
      </c>
      <c r="P34" s="22" t="e">
        <f t="shared" si="1"/>
        <v>#DIV/0!</v>
      </c>
      <c r="Q34" s="22" t="e">
        <f t="shared" si="1"/>
        <v>#DIV/0!</v>
      </c>
      <c r="R34" s="11"/>
    </row>
    <row r="35" spans="1:18" ht="31.5" customHeight="1" x14ac:dyDescent="0.25">
      <c r="A35" s="7" t="s">
        <v>31</v>
      </c>
      <c r="B35" s="27" t="s">
        <v>11</v>
      </c>
      <c r="C35" s="14"/>
      <c r="D35" s="24"/>
      <c r="E35" s="24"/>
      <c r="F35" s="24"/>
      <c r="G35" s="24"/>
      <c r="H35" s="32"/>
      <c r="I35" s="32"/>
      <c r="J35" s="24"/>
      <c r="K35" s="24"/>
      <c r="L35" s="24"/>
      <c r="M35" s="22" t="e">
        <f t="shared" si="3"/>
        <v>#DIV/0!</v>
      </c>
      <c r="N35" s="22" t="e">
        <f t="shared" si="3"/>
        <v>#DIV/0!</v>
      </c>
      <c r="O35" s="22" t="e">
        <f t="shared" si="1"/>
        <v>#DIV/0!</v>
      </c>
      <c r="P35" s="22" t="e">
        <f t="shared" si="1"/>
        <v>#DIV/0!</v>
      </c>
      <c r="Q35" s="22" t="e">
        <f t="shared" si="1"/>
        <v>#DIV/0!</v>
      </c>
      <c r="R35" s="11"/>
    </row>
    <row r="36" spans="1:18" x14ac:dyDescent="0.25">
      <c r="A36" s="7" t="s">
        <v>32</v>
      </c>
      <c r="B36" s="3" t="s">
        <v>12</v>
      </c>
      <c r="C36" s="14"/>
      <c r="D36" s="24"/>
      <c r="E36" s="24"/>
      <c r="F36" s="24"/>
      <c r="G36" s="24"/>
      <c r="H36" s="32"/>
      <c r="I36" s="32"/>
      <c r="J36" s="24"/>
      <c r="K36" s="24"/>
      <c r="L36" s="24"/>
      <c r="M36" s="22" t="e">
        <f t="shared" si="3"/>
        <v>#DIV/0!</v>
      </c>
      <c r="N36" s="22" t="e">
        <f t="shared" si="3"/>
        <v>#DIV/0!</v>
      </c>
      <c r="O36" s="22" t="e">
        <f t="shared" si="1"/>
        <v>#DIV/0!</v>
      </c>
      <c r="P36" s="22" t="e">
        <f t="shared" si="1"/>
        <v>#DIV/0!</v>
      </c>
      <c r="Q36" s="22" t="e">
        <f t="shared" si="1"/>
        <v>#DIV/0!</v>
      </c>
      <c r="R36" s="11"/>
    </row>
    <row r="37" spans="1:18" ht="25.5" customHeight="1" x14ac:dyDescent="0.25">
      <c r="A37" s="7" t="s">
        <v>33</v>
      </c>
      <c r="B37" s="27" t="s">
        <v>13</v>
      </c>
      <c r="C37" s="14"/>
      <c r="D37" s="24"/>
      <c r="E37" s="24"/>
      <c r="F37" s="24"/>
      <c r="G37" s="24"/>
      <c r="H37" s="32"/>
      <c r="I37" s="32"/>
      <c r="J37" s="24"/>
      <c r="K37" s="24"/>
      <c r="L37" s="24"/>
      <c r="M37" s="22" t="e">
        <f t="shared" si="3"/>
        <v>#DIV/0!</v>
      </c>
      <c r="N37" s="22" t="e">
        <f t="shared" si="3"/>
        <v>#DIV/0!</v>
      </c>
      <c r="O37" s="22" t="e">
        <f t="shared" si="1"/>
        <v>#DIV/0!</v>
      </c>
      <c r="P37" s="22" t="e">
        <f t="shared" si="1"/>
        <v>#DIV/0!</v>
      </c>
      <c r="Q37" s="22" t="e">
        <f t="shared" si="1"/>
        <v>#DIV/0!</v>
      </c>
      <c r="R37" s="11"/>
    </row>
    <row r="38" spans="1:18" ht="30.75" customHeight="1" x14ac:dyDescent="0.25">
      <c r="A38" s="7" t="s">
        <v>34</v>
      </c>
      <c r="B38" s="3" t="s">
        <v>14</v>
      </c>
      <c r="C38" s="14"/>
      <c r="D38" s="24"/>
      <c r="E38" s="24"/>
      <c r="F38" s="24"/>
      <c r="G38" s="24"/>
      <c r="H38" s="32"/>
      <c r="I38" s="32"/>
      <c r="J38" s="24"/>
      <c r="K38" s="24"/>
      <c r="L38" s="24"/>
      <c r="M38" s="22" t="e">
        <f t="shared" si="3"/>
        <v>#DIV/0!</v>
      </c>
      <c r="N38" s="22" t="e">
        <f t="shared" si="3"/>
        <v>#DIV/0!</v>
      </c>
      <c r="O38" s="22" t="e">
        <f t="shared" si="1"/>
        <v>#DIV/0!</v>
      </c>
      <c r="P38" s="22" t="e">
        <f t="shared" si="1"/>
        <v>#DIV/0!</v>
      </c>
      <c r="Q38" s="22" t="e">
        <f t="shared" si="1"/>
        <v>#DIV/0!</v>
      </c>
      <c r="R38" s="11"/>
    </row>
    <row r="39" spans="1:18" ht="21.75" customHeight="1" x14ac:dyDescent="0.25">
      <c r="A39" s="7" t="s">
        <v>35</v>
      </c>
      <c r="B39" s="3" t="s">
        <v>15</v>
      </c>
      <c r="C39" s="14"/>
      <c r="D39" s="24"/>
      <c r="E39" s="24"/>
      <c r="F39" s="24"/>
      <c r="G39" s="24"/>
      <c r="H39" s="32"/>
      <c r="I39" s="32"/>
      <c r="J39" s="24"/>
      <c r="K39" s="24"/>
      <c r="L39" s="24"/>
      <c r="M39" s="22" t="e">
        <f t="shared" si="3"/>
        <v>#DIV/0!</v>
      </c>
      <c r="N39" s="22" t="e">
        <f t="shared" si="3"/>
        <v>#DIV/0!</v>
      </c>
      <c r="O39" s="22" t="e">
        <f t="shared" si="1"/>
        <v>#DIV/0!</v>
      </c>
      <c r="P39" s="22" t="e">
        <f t="shared" si="1"/>
        <v>#DIV/0!</v>
      </c>
      <c r="Q39" s="22" t="e">
        <f t="shared" si="1"/>
        <v>#DIV/0!</v>
      </c>
      <c r="R39" s="11"/>
    </row>
    <row r="40" spans="1:18" ht="30.75" customHeight="1" x14ac:dyDescent="0.25">
      <c r="A40" s="7" t="s">
        <v>36</v>
      </c>
      <c r="B40" s="3" t="s">
        <v>16</v>
      </c>
      <c r="C40" s="14"/>
      <c r="D40" s="24"/>
      <c r="E40" s="24"/>
      <c r="F40" s="24"/>
      <c r="G40" s="24"/>
      <c r="H40" s="32"/>
      <c r="I40" s="32"/>
      <c r="J40" s="24"/>
      <c r="K40" s="24"/>
      <c r="L40" s="24"/>
      <c r="M40" s="22" t="e">
        <f t="shared" si="3"/>
        <v>#DIV/0!</v>
      </c>
      <c r="N40" s="22" t="e">
        <f t="shared" si="3"/>
        <v>#DIV/0!</v>
      </c>
      <c r="O40" s="22" t="e">
        <f t="shared" si="1"/>
        <v>#DIV/0!</v>
      </c>
      <c r="P40" s="22" t="e">
        <f t="shared" si="1"/>
        <v>#DIV/0!</v>
      </c>
      <c r="Q40" s="22" t="e">
        <f t="shared" si="1"/>
        <v>#DIV/0!</v>
      </c>
      <c r="R40" s="11"/>
    </row>
    <row r="41" spans="1:18" ht="35.25" customHeight="1" x14ac:dyDescent="0.25">
      <c r="A41" s="7" t="s">
        <v>87</v>
      </c>
      <c r="B41" s="29" t="s">
        <v>102</v>
      </c>
      <c r="C41" s="14"/>
      <c r="D41" s="24"/>
      <c r="E41" s="24"/>
      <c r="F41" s="24"/>
      <c r="G41" s="24"/>
      <c r="H41" s="32"/>
      <c r="I41" s="32"/>
      <c r="J41" s="24"/>
      <c r="K41" s="24"/>
      <c r="L41" s="24"/>
      <c r="M41" s="22" t="e">
        <f t="shared" si="3"/>
        <v>#DIV/0!</v>
      </c>
      <c r="N41" s="22" t="e">
        <f t="shared" si="3"/>
        <v>#DIV/0!</v>
      </c>
      <c r="O41" s="22" t="e">
        <f t="shared" si="1"/>
        <v>#DIV/0!</v>
      </c>
      <c r="P41" s="22" t="e">
        <f t="shared" si="1"/>
        <v>#DIV/0!</v>
      </c>
      <c r="Q41" s="22" t="e">
        <f t="shared" si="1"/>
        <v>#DIV/0!</v>
      </c>
      <c r="R41" s="11"/>
    </row>
    <row r="42" spans="1:18" ht="23.25" customHeight="1" x14ac:dyDescent="0.25">
      <c r="A42" s="7" t="s">
        <v>88</v>
      </c>
      <c r="B42" s="3" t="s">
        <v>79</v>
      </c>
      <c r="C42" s="14"/>
      <c r="D42" s="24"/>
      <c r="E42" s="24"/>
      <c r="F42" s="24"/>
      <c r="G42" s="24"/>
      <c r="H42" s="32"/>
      <c r="I42" s="32"/>
      <c r="J42" s="24"/>
      <c r="K42" s="24"/>
      <c r="L42" s="24"/>
      <c r="M42" s="22" t="e">
        <f t="shared" si="3"/>
        <v>#DIV/0!</v>
      </c>
      <c r="N42" s="22" t="e">
        <f t="shared" si="3"/>
        <v>#DIV/0!</v>
      </c>
      <c r="O42" s="22" t="e">
        <f t="shared" si="1"/>
        <v>#DIV/0!</v>
      </c>
      <c r="P42" s="22" t="e">
        <f t="shared" si="1"/>
        <v>#DIV/0!</v>
      </c>
      <c r="Q42" s="22" t="e">
        <f t="shared" si="1"/>
        <v>#DIV/0!</v>
      </c>
      <c r="R42" s="11"/>
    </row>
    <row r="43" spans="1:18" ht="21.75" customHeight="1" x14ac:dyDescent="0.25">
      <c r="A43" s="7" t="s">
        <v>37</v>
      </c>
      <c r="B43" s="3" t="s">
        <v>3</v>
      </c>
      <c r="C43" s="14"/>
      <c r="D43" s="24"/>
      <c r="E43" s="24"/>
      <c r="F43" s="24"/>
      <c r="G43" s="24"/>
      <c r="H43" s="32"/>
      <c r="I43" s="32"/>
      <c r="J43" s="24"/>
      <c r="K43" s="24"/>
      <c r="L43" s="24"/>
      <c r="M43" s="22" t="e">
        <f t="shared" si="3"/>
        <v>#DIV/0!</v>
      </c>
      <c r="N43" s="22" t="e">
        <f t="shared" si="3"/>
        <v>#DIV/0!</v>
      </c>
      <c r="O43" s="22" t="e">
        <f t="shared" si="1"/>
        <v>#DIV/0!</v>
      </c>
      <c r="P43" s="22" t="e">
        <f t="shared" si="1"/>
        <v>#DIV/0!</v>
      </c>
      <c r="Q43" s="22" t="e">
        <f t="shared" si="1"/>
        <v>#DIV/0!</v>
      </c>
      <c r="R43" s="11"/>
    </row>
    <row r="44" spans="1:18" ht="21" customHeight="1" x14ac:dyDescent="0.25">
      <c r="A44" s="7" t="s">
        <v>38</v>
      </c>
      <c r="B44" s="27" t="s">
        <v>17</v>
      </c>
      <c r="C44" s="14"/>
      <c r="D44" s="24"/>
      <c r="E44" s="24"/>
      <c r="F44" s="24"/>
      <c r="G44" s="24"/>
      <c r="H44" s="32"/>
      <c r="I44" s="32"/>
      <c r="J44" s="24"/>
      <c r="K44" s="24"/>
      <c r="L44" s="24"/>
      <c r="M44" s="22" t="e">
        <f t="shared" si="3"/>
        <v>#DIV/0!</v>
      </c>
      <c r="N44" s="22" t="e">
        <f t="shared" si="3"/>
        <v>#DIV/0!</v>
      </c>
      <c r="O44" s="22" t="e">
        <f t="shared" si="1"/>
        <v>#DIV/0!</v>
      </c>
      <c r="P44" s="22" t="e">
        <f t="shared" si="1"/>
        <v>#DIV/0!</v>
      </c>
      <c r="Q44" s="22" t="e">
        <f t="shared" si="1"/>
        <v>#DIV/0!</v>
      </c>
      <c r="R44" s="11"/>
    </row>
    <row r="45" spans="1:18" ht="19.5" customHeight="1" x14ac:dyDescent="0.25">
      <c r="A45" s="7" t="s">
        <v>39</v>
      </c>
      <c r="B45" s="3" t="s">
        <v>18</v>
      </c>
      <c r="C45" s="14"/>
      <c r="D45" s="24"/>
      <c r="E45" s="24"/>
      <c r="F45" s="24"/>
      <c r="G45" s="24"/>
      <c r="H45" s="32"/>
      <c r="I45" s="32"/>
      <c r="J45" s="24"/>
      <c r="K45" s="24"/>
      <c r="L45" s="24"/>
      <c r="M45" s="22" t="e">
        <f t="shared" si="3"/>
        <v>#DIV/0!</v>
      </c>
      <c r="N45" s="22" t="e">
        <f t="shared" si="3"/>
        <v>#DIV/0!</v>
      </c>
      <c r="O45" s="22" t="e">
        <f t="shared" si="1"/>
        <v>#DIV/0!</v>
      </c>
      <c r="P45" s="22" t="e">
        <f t="shared" si="1"/>
        <v>#DIV/0!</v>
      </c>
      <c r="Q45" s="22" t="e">
        <f t="shared" si="1"/>
        <v>#DIV/0!</v>
      </c>
      <c r="R45" s="11"/>
    </row>
    <row r="46" spans="1:18" x14ac:dyDescent="0.25">
      <c r="A46" s="7" t="s">
        <v>89</v>
      </c>
      <c r="B46" s="3" t="s">
        <v>19</v>
      </c>
      <c r="C46" s="14"/>
      <c r="D46" s="24"/>
      <c r="E46" s="24"/>
      <c r="F46" s="24"/>
      <c r="G46" s="24"/>
      <c r="H46" s="32"/>
      <c r="I46" s="32"/>
      <c r="J46" s="24"/>
      <c r="K46" s="24"/>
      <c r="L46" s="24"/>
      <c r="M46" s="22" t="e">
        <f t="shared" si="3"/>
        <v>#DIV/0!</v>
      </c>
      <c r="N46" s="22" t="e">
        <f t="shared" si="3"/>
        <v>#DIV/0!</v>
      </c>
      <c r="O46" s="22" t="e">
        <f t="shared" si="1"/>
        <v>#DIV/0!</v>
      </c>
      <c r="P46" s="22" t="e">
        <f t="shared" si="1"/>
        <v>#DIV/0!</v>
      </c>
      <c r="Q46" s="22" t="e">
        <f t="shared" si="1"/>
        <v>#DIV/0!</v>
      </c>
      <c r="R46" s="11"/>
    </row>
    <row r="47" spans="1:18" ht="30" customHeight="1" x14ac:dyDescent="0.25">
      <c r="A47" s="7" t="s">
        <v>1</v>
      </c>
      <c r="B47" s="57" t="s">
        <v>71</v>
      </c>
      <c r="C47" s="254"/>
      <c r="D47" s="255"/>
      <c r="E47" s="255"/>
      <c r="F47" s="255"/>
      <c r="G47" s="256"/>
      <c r="H47" s="251"/>
      <c r="I47" s="252"/>
      <c r="J47" s="252"/>
      <c r="K47" s="252"/>
      <c r="L47" s="253"/>
      <c r="M47" s="160" t="e">
        <f>H47*100/C47</f>
        <v>#DIV/0!</v>
      </c>
      <c r="N47" s="161"/>
      <c r="O47" s="161"/>
      <c r="P47" s="161"/>
      <c r="Q47" s="162"/>
      <c r="R47" s="12"/>
    </row>
    <row r="48" spans="1:18" ht="30" customHeight="1" x14ac:dyDescent="0.25">
      <c r="A48" s="7" t="s">
        <v>139</v>
      </c>
      <c r="B48" s="58" t="s">
        <v>101</v>
      </c>
      <c r="C48" s="254"/>
      <c r="D48" s="255"/>
      <c r="E48" s="255"/>
      <c r="F48" s="255"/>
      <c r="G48" s="256"/>
      <c r="H48" s="251"/>
      <c r="I48" s="252"/>
      <c r="J48" s="252"/>
      <c r="K48" s="252"/>
      <c r="L48" s="253"/>
      <c r="M48" s="160" t="e">
        <f>H48*100/C48</f>
        <v>#DIV/0!</v>
      </c>
      <c r="N48" s="161"/>
      <c r="O48" s="161"/>
      <c r="P48" s="161"/>
      <c r="Q48" s="162"/>
      <c r="R48" s="56"/>
    </row>
    <row r="49" spans="1:18" ht="30" customHeight="1" x14ac:dyDescent="0.25">
      <c r="A49" s="39" t="s">
        <v>2</v>
      </c>
      <c r="B49" s="58" t="s">
        <v>333</v>
      </c>
      <c r="C49" s="254"/>
      <c r="D49" s="267"/>
      <c r="E49" s="267"/>
      <c r="F49" s="267"/>
      <c r="G49" s="268"/>
      <c r="H49" s="251"/>
      <c r="I49" s="212"/>
      <c r="J49" s="212"/>
      <c r="K49" s="212"/>
      <c r="L49" s="213"/>
      <c r="M49" s="160" t="e">
        <f>H49*100/C49</f>
        <v>#DIV/0!</v>
      </c>
      <c r="N49" s="161"/>
      <c r="O49" s="161"/>
      <c r="P49" s="161"/>
      <c r="Q49" s="162"/>
      <c r="R49" s="56"/>
    </row>
    <row r="50" spans="1:18" ht="36.75" customHeight="1" x14ac:dyDescent="0.25">
      <c r="A50" s="39" t="s">
        <v>7</v>
      </c>
      <c r="B50" s="3" t="s">
        <v>57</v>
      </c>
      <c r="C50" s="251">
        <f>SUM(C51,C55,)</f>
        <v>16</v>
      </c>
      <c r="D50" s="252"/>
      <c r="E50" s="252"/>
      <c r="F50" s="252"/>
      <c r="G50" s="253"/>
      <c r="H50" s="251">
        <f>SUM(H51,H55,)</f>
        <v>0</v>
      </c>
      <c r="I50" s="252"/>
      <c r="J50" s="252"/>
      <c r="K50" s="252"/>
      <c r="L50" s="253"/>
      <c r="M50" s="160">
        <f t="shared" ref="M50:M71" si="5">H50*100/C50</f>
        <v>0</v>
      </c>
      <c r="N50" s="161"/>
      <c r="O50" s="161"/>
      <c r="P50" s="161"/>
      <c r="Q50" s="162"/>
      <c r="R50" s="13"/>
    </row>
    <row r="51" spans="1:18" ht="50.25" customHeight="1" x14ac:dyDescent="0.25">
      <c r="A51" s="39" t="s">
        <v>60</v>
      </c>
      <c r="B51" s="3" t="s">
        <v>96</v>
      </c>
      <c r="C51" s="251">
        <f>SUM(C52:G54)</f>
        <v>16</v>
      </c>
      <c r="D51" s="252"/>
      <c r="E51" s="252"/>
      <c r="F51" s="252"/>
      <c r="G51" s="253"/>
      <c r="H51" s="251">
        <f>SUM(H52:L54)</f>
        <v>0</v>
      </c>
      <c r="I51" s="252"/>
      <c r="J51" s="252"/>
      <c r="K51" s="252"/>
      <c r="L51" s="253"/>
      <c r="M51" s="160">
        <f t="shared" si="5"/>
        <v>0</v>
      </c>
      <c r="N51" s="161"/>
      <c r="O51" s="161"/>
      <c r="P51" s="161"/>
      <c r="Q51" s="162"/>
      <c r="R51" s="14"/>
    </row>
    <row r="52" spans="1:18" x14ac:dyDescent="0.25">
      <c r="A52" s="39" t="s">
        <v>358</v>
      </c>
      <c r="B52" s="3" t="s">
        <v>54</v>
      </c>
      <c r="C52" s="251">
        <v>10</v>
      </c>
      <c r="D52" s="252"/>
      <c r="E52" s="252"/>
      <c r="F52" s="252"/>
      <c r="G52" s="253"/>
      <c r="H52" s="251"/>
      <c r="I52" s="252"/>
      <c r="J52" s="252"/>
      <c r="K52" s="252"/>
      <c r="L52" s="253"/>
      <c r="M52" s="160">
        <f t="shared" si="5"/>
        <v>0</v>
      </c>
      <c r="N52" s="161"/>
      <c r="O52" s="161"/>
      <c r="P52" s="161"/>
      <c r="Q52" s="162"/>
      <c r="R52" s="14"/>
    </row>
    <row r="53" spans="1:18" x14ac:dyDescent="0.25">
      <c r="A53" s="39" t="s">
        <v>359</v>
      </c>
      <c r="B53" s="3" t="s">
        <v>55</v>
      </c>
      <c r="C53" s="251">
        <v>3</v>
      </c>
      <c r="D53" s="252"/>
      <c r="E53" s="252"/>
      <c r="F53" s="252"/>
      <c r="G53" s="253"/>
      <c r="H53" s="251"/>
      <c r="I53" s="252"/>
      <c r="J53" s="252"/>
      <c r="K53" s="252"/>
      <c r="L53" s="253"/>
      <c r="M53" s="160">
        <f t="shared" si="5"/>
        <v>0</v>
      </c>
      <c r="N53" s="161"/>
      <c r="O53" s="161"/>
      <c r="P53" s="161"/>
      <c r="Q53" s="162"/>
      <c r="R53" s="14"/>
    </row>
    <row r="54" spans="1:18" ht="18.75" customHeight="1" x14ac:dyDescent="0.25">
      <c r="A54" s="39" t="s">
        <v>360</v>
      </c>
      <c r="B54" s="3" t="s">
        <v>56</v>
      </c>
      <c r="C54" s="251">
        <v>3</v>
      </c>
      <c r="D54" s="252"/>
      <c r="E54" s="252"/>
      <c r="F54" s="252"/>
      <c r="G54" s="253"/>
      <c r="H54" s="251"/>
      <c r="I54" s="252"/>
      <c r="J54" s="252"/>
      <c r="K54" s="252"/>
      <c r="L54" s="253"/>
      <c r="M54" s="160">
        <f t="shared" si="5"/>
        <v>0</v>
      </c>
      <c r="N54" s="161"/>
      <c r="O54" s="161"/>
      <c r="P54" s="161"/>
      <c r="Q54" s="162"/>
      <c r="R54" s="14"/>
    </row>
    <row r="55" spans="1:18" ht="52.5" customHeight="1" x14ac:dyDescent="0.25">
      <c r="A55" s="39" t="s">
        <v>61</v>
      </c>
      <c r="B55" s="3" t="s">
        <v>104</v>
      </c>
      <c r="C55" s="251">
        <f>SUM(C56:G58)</f>
        <v>0</v>
      </c>
      <c r="D55" s="252"/>
      <c r="E55" s="252"/>
      <c r="F55" s="252"/>
      <c r="G55" s="253"/>
      <c r="H55" s="251">
        <f>SUM(H56:L58)</f>
        <v>0</v>
      </c>
      <c r="I55" s="252"/>
      <c r="J55" s="252"/>
      <c r="K55" s="252"/>
      <c r="L55" s="253"/>
      <c r="M55" s="160" t="e">
        <f t="shared" si="5"/>
        <v>#DIV/0!</v>
      </c>
      <c r="N55" s="161"/>
      <c r="O55" s="161"/>
      <c r="P55" s="161"/>
      <c r="Q55" s="162"/>
      <c r="R55" s="14"/>
    </row>
    <row r="56" spans="1:18" x14ac:dyDescent="0.25">
      <c r="A56" s="39" t="s">
        <v>361</v>
      </c>
      <c r="B56" s="3" t="s">
        <v>54</v>
      </c>
      <c r="C56" s="251"/>
      <c r="D56" s="252"/>
      <c r="E56" s="252"/>
      <c r="F56" s="252"/>
      <c r="G56" s="253"/>
      <c r="H56" s="251"/>
      <c r="I56" s="252"/>
      <c r="J56" s="252"/>
      <c r="K56" s="252"/>
      <c r="L56" s="253"/>
      <c r="M56" s="160" t="e">
        <f t="shared" si="5"/>
        <v>#DIV/0!</v>
      </c>
      <c r="N56" s="161"/>
      <c r="O56" s="161"/>
      <c r="P56" s="161"/>
      <c r="Q56" s="162"/>
      <c r="R56" s="14"/>
    </row>
    <row r="57" spans="1:18" x14ac:dyDescent="0.25">
      <c r="A57" s="39" t="s">
        <v>362</v>
      </c>
      <c r="B57" s="3" t="s">
        <v>55</v>
      </c>
      <c r="C57" s="251"/>
      <c r="D57" s="252"/>
      <c r="E57" s="252"/>
      <c r="F57" s="252"/>
      <c r="G57" s="253"/>
      <c r="H57" s="251"/>
      <c r="I57" s="252"/>
      <c r="J57" s="252"/>
      <c r="K57" s="252"/>
      <c r="L57" s="253"/>
      <c r="M57" s="160" t="e">
        <f t="shared" si="5"/>
        <v>#DIV/0!</v>
      </c>
      <c r="N57" s="161"/>
      <c r="O57" s="161"/>
      <c r="P57" s="161"/>
      <c r="Q57" s="162"/>
      <c r="R57" s="14"/>
    </row>
    <row r="58" spans="1:18" ht="16.5" customHeight="1" x14ac:dyDescent="0.25">
      <c r="A58" s="39" t="s">
        <v>363</v>
      </c>
      <c r="B58" s="3" t="s">
        <v>56</v>
      </c>
      <c r="C58" s="251"/>
      <c r="D58" s="252"/>
      <c r="E58" s="252"/>
      <c r="F58" s="252"/>
      <c r="G58" s="253"/>
      <c r="H58" s="251"/>
      <c r="I58" s="252"/>
      <c r="J58" s="252"/>
      <c r="K58" s="252"/>
      <c r="L58" s="253"/>
      <c r="M58" s="160" t="e">
        <f t="shared" si="5"/>
        <v>#DIV/0!</v>
      </c>
      <c r="N58" s="161"/>
      <c r="O58" s="161"/>
      <c r="P58" s="161"/>
      <c r="Q58" s="162"/>
      <c r="R58" s="14"/>
    </row>
    <row r="59" spans="1:18" ht="33" customHeight="1" x14ac:dyDescent="0.25">
      <c r="A59" s="39" t="s">
        <v>43</v>
      </c>
      <c r="B59" s="5" t="s">
        <v>74</v>
      </c>
      <c r="C59" s="254">
        <f>SUM(C60:G61)</f>
        <v>0</v>
      </c>
      <c r="D59" s="255"/>
      <c r="E59" s="255"/>
      <c r="F59" s="255"/>
      <c r="G59" s="256"/>
      <c r="H59" s="254">
        <f>SUM(H60:L61)</f>
        <v>0</v>
      </c>
      <c r="I59" s="255"/>
      <c r="J59" s="255"/>
      <c r="K59" s="255"/>
      <c r="L59" s="256"/>
      <c r="M59" s="160" t="e">
        <f t="shared" si="5"/>
        <v>#DIV/0!</v>
      </c>
      <c r="N59" s="161"/>
      <c r="O59" s="161"/>
      <c r="P59" s="161"/>
      <c r="Q59" s="162"/>
      <c r="R59" s="14"/>
    </row>
    <row r="60" spans="1:18" ht="45.75" customHeight="1" x14ac:dyDescent="0.25">
      <c r="A60" s="39" t="s">
        <v>62</v>
      </c>
      <c r="B60" s="3" t="s">
        <v>97</v>
      </c>
      <c r="C60" s="251"/>
      <c r="D60" s="252"/>
      <c r="E60" s="252"/>
      <c r="F60" s="252"/>
      <c r="G60" s="253"/>
      <c r="H60" s="251"/>
      <c r="I60" s="252"/>
      <c r="J60" s="252"/>
      <c r="K60" s="252"/>
      <c r="L60" s="253"/>
      <c r="M60" s="160" t="e">
        <f t="shared" si="5"/>
        <v>#DIV/0!</v>
      </c>
      <c r="N60" s="161"/>
      <c r="O60" s="161"/>
      <c r="P60" s="161"/>
      <c r="Q60" s="162"/>
      <c r="R60" s="14"/>
    </row>
    <row r="61" spans="1:18" ht="40.5" customHeight="1" x14ac:dyDescent="0.25">
      <c r="A61" s="39" t="s">
        <v>63</v>
      </c>
      <c r="B61" s="3" t="s">
        <v>105</v>
      </c>
      <c r="C61" s="251"/>
      <c r="D61" s="252"/>
      <c r="E61" s="252"/>
      <c r="F61" s="252"/>
      <c r="G61" s="253"/>
      <c r="H61" s="251"/>
      <c r="I61" s="252"/>
      <c r="J61" s="252"/>
      <c r="K61" s="252"/>
      <c r="L61" s="253"/>
      <c r="M61" s="160" t="e">
        <f t="shared" si="5"/>
        <v>#DIV/0!</v>
      </c>
      <c r="N61" s="161"/>
      <c r="O61" s="161"/>
      <c r="P61" s="161"/>
      <c r="Q61" s="162"/>
      <c r="R61" s="14"/>
    </row>
    <row r="62" spans="1:18" ht="28.5" customHeight="1" x14ac:dyDescent="0.25">
      <c r="A62" s="39" t="s">
        <v>44</v>
      </c>
      <c r="B62" s="5" t="s">
        <v>72</v>
      </c>
      <c r="C62" s="254">
        <f>SUM(C63:G64)</f>
        <v>5</v>
      </c>
      <c r="D62" s="255"/>
      <c r="E62" s="255"/>
      <c r="F62" s="255"/>
      <c r="G62" s="256"/>
      <c r="H62" s="254">
        <f>SUM(H63:L64)</f>
        <v>0</v>
      </c>
      <c r="I62" s="255"/>
      <c r="J62" s="255"/>
      <c r="K62" s="255"/>
      <c r="L62" s="256"/>
      <c r="M62" s="160">
        <f t="shared" si="5"/>
        <v>0</v>
      </c>
      <c r="N62" s="161"/>
      <c r="O62" s="161"/>
      <c r="P62" s="161"/>
      <c r="Q62" s="162"/>
      <c r="R62" s="14"/>
    </row>
    <row r="63" spans="1:18" ht="34.5" customHeight="1" x14ac:dyDescent="0.25">
      <c r="A63" s="39" t="s">
        <v>64</v>
      </c>
      <c r="B63" s="3" t="s">
        <v>98</v>
      </c>
      <c r="C63" s="251">
        <v>5</v>
      </c>
      <c r="D63" s="252"/>
      <c r="E63" s="252"/>
      <c r="F63" s="252"/>
      <c r="G63" s="253"/>
      <c r="H63" s="257"/>
      <c r="I63" s="258"/>
      <c r="J63" s="258"/>
      <c r="K63" s="258"/>
      <c r="L63" s="259"/>
      <c r="M63" s="160">
        <f t="shared" si="5"/>
        <v>0</v>
      </c>
      <c r="N63" s="161"/>
      <c r="O63" s="161"/>
      <c r="P63" s="161"/>
      <c r="Q63" s="162"/>
      <c r="R63" s="14"/>
    </row>
    <row r="64" spans="1:18" ht="36" customHeight="1" x14ac:dyDescent="0.25">
      <c r="A64" s="39" t="s">
        <v>65</v>
      </c>
      <c r="B64" s="3" t="s">
        <v>106</v>
      </c>
      <c r="C64" s="251"/>
      <c r="D64" s="252"/>
      <c r="E64" s="252"/>
      <c r="F64" s="252"/>
      <c r="G64" s="253"/>
      <c r="H64" s="257"/>
      <c r="I64" s="258"/>
      <c r="J64" s="258"/>
      <c r="K64" s="258"/>
      <c r="L64" s="259"/>
      <c r="M64" s="160" t="e">
        <f t="shared" si="5"/>
        <v>#DIV/0!</v>
      </c>
      <c r="N64" s="161"/>
      <c r="O64" s="161"/>
      <c r="P64" s="161"/>
      <c r="Q64" s="162"/>
      <c r="R64" s="14"/>
    </row>
    <row r="65" spans="1:18" ht="32.25" customHeight="1" x14ac:dyDescent="0.25">
      <c r="A65" s="39" t="s">
        <v>45</v>
      </c>
      <c r="B65" s="5" t="s">
        <v>73</v>
      </c>
      <c r="C65" s="254">
        <f>SUM(C66:G67)</f>
        <v>0</v>
      </c>
      <c r="D65" s="255"/>
      <c r="E65" s="255"/>
      <c r="F65" s="255"/>
      <c r="G65" s="256"/>
      <c r="H65" s="254">
        <f>SUM(H66:L67)</f>
        <v>0</v>
      </c>
      <c r="I65" s="255"/>
      <c r="J65" s="255"/>
      <c r="K65" s="255"/>
      <c r="L65" s="256"/>
      <c r="M65" s="160" t="e">
        <f t="shared" si="5"/>
        <v>#DIV/0!</v>
      </c>
      <c r="N65" s="161"/>
      <c r="O65" s="161"/>
      <c r="P65" s="161"/>
      <c r="Q65" s="162"/>
      <c r="R65" s="12"/>
    </row>
    <row r="66" spans="1:18" ht="34.5" customHeight="1" x14ac:dyDescent="0.25">
      <c r="A66" s="39" t="s">
        <v>46</v>
      </c>
      <c r="B66" s="3" t="s">
        <v>99</v>
      </c>
      <c r="C66" s="251"/>
      <c r="D66" s="252"/>
      <c r="E66" s="252"/>
      <c r="F66" s="252"/>
      <c r="G66" s="253"/>
      <c r="H66" s="257"/>
      <c r="I66" s="258"/>
      <c r="J66" s="258"/>
      <c r="K66" s="258"/>
      <c r="L66" s="259"/>
      <c r="M66" s="160" t="e">
        <f t="shared" si="5"/>
        <v>#DIV/0!</v>
      </c>
      <c r="N66" s="161"/>
      <c r="O66" s="161"/>
      <c r="P66" s="161"/>
      <c r="Q66" s="162"/>
      <c r="R66" s="14"/>
    </row>
    <row r="67" spans="1:18" ht="34.5" customHeight="1" x14ac:dyDescent="0.25">
      <c r="A67" s="39" t="s">
        <v>47</v>
      </c>
      <c r="B67" s="3" t="s">
        <v>106</v>
      </c>
      <c r="C67" s="251"/>
      <c r="D67" s="252"/>
      <c r="E67" s="252"/>
      <c r="F67" s="252"/>
      <c r="G67" s="253"/>
      <c r="H67" s="257"/>
      <c r="I67" s="258"/>
      <c r="J67" s="258"/>
      <c r="K67" s="258"/>
      <c r="L67" s="259"/>
      <c r="M67" s="160" t="e">
        <f t="shared" si="5"/>
        <v>#DIV/0!</v>
      </c>
      <c r="N67" s="161"/>
      <c r="O67" s="161"/>
      <c r="P67" s="161"/>
      <c r="Q67" s="162"/>
      <c r="R67" s="14"/>
    </row>
    <row r="68" spans="1:18" ht="27.75" customHeight="1" x14ac:dyDescent="0.25">
      <c r="A68" s="39" t="s">
        <v>364</v>
      </c>
      <c r="B68" s="5" t="s">
        <v>137</v>
      </c>
      <c r="C68" s="254">
        <f>SUM(C69:G70)</f>
        <v>0</v>
      </c>
      <c r="D68" s="255"/>
      <c r="E68" s="255"/>
      <c r="F68" s="255"/>
      <c r="G68" s="256"/>
      <c r="H68" s="254">
        <f>SUM(H69:L70)</f>
        <v>0</v>
      </c>
      <c r="I68" s="255"/>
      <c r="J68" s="255"/>
      <c r="K68" s="255"/>
      <c r="L68" s="256"/>
      <c r="M68" s="160" t="e">
        <f t="shared" si="5"/>
        <v>#DIV/0!</v>
      </c>
      <c r="N68" s="161"/>
      <c r="O68" s="161"/>
      <c r="P68" s="161"/>
      <c r="Q68" s="162"/>
      <c r="R68" s="12"/>
    </row>
    <row r="69" spans="1:18" ht="39.75" customHeight="1" x14ac:dyDescent="0.25">
      <c r="A69" s="96" t="s">
        <v>365</v>
      </c>
      <c r="B69" s="3" t="s">
        <v>100</v>
      </c>
      <c r="C69" s="251"/>
      <c r="D69" s="252"/>
      <c r="E69" s="252"/>
      <c r="F69" s="252"/>
      <c r="G69" s="253"/>
      <c r="H69" s="251"/>
      <c r="I69" s="252"/>
      <c r="J69" s="252"/>
      <c r="K69" s="252"/>
      <c r="L69" s="253"/>
      <c r="M69" s="160" t="e">
        <f t="shared" si="5"/>
        <v>#DIV/0!</v>
      </c>
      <c r="N69" s="161"/>
      <c r="O69" s="161"/>
      <c r="P69" s="161"/>
      <c r="Q69" s="162"/>
      <c r="R69" s="12"/>
    </row>
    <row r="70" spans="1:18" ht="36.75" customHeight="1" x14ac:dyDescent="0.25">
      <c r="A70" s="96" t="s">
        <v>366</v>
      </c>
      <c r="B70" s="3" t="s">
        <v>107</v>
      </c>
      <c r="C70" s="251"/>
      <c r="D70" s="252"/>
      <c r="E70" s="252"/>
      <c r="F70" s="252"/>
      <c r="G70" s="253"/>
      <c r="H70" s="251"/>
      <c r="I70" s="252"/>
      <c r="J70" s="252"/>
      <c r="K70" s="252"/>
      <c r="L70" s="253"/>
      <c r="M70" s="160" t="e">
        <f t="shared" si="5"/>
        <v>#DIV/0!</v>
      </c>
      <c r="N70" s="161"/>
      <c r="O70" s="161"/>
      <c r="P70" s="161"/>
      <c r="Q70" s="162"/>
      <c r="R70" s="12"/>
    </row>
    <row r="71" spans="1:18" ht="33.75" customHeight="1" x14ac:dyDescent="0.25">
      <c r="A71" s="96" t="s">
        <v>453</v>
      </c>
      <c r="B71" s="30" t="s">
        <v>78</v>
      </c>
      <c r="C71" s="264">
        <v>1</v>
      </c>
      <c r="D71" s="265"/>
      <c r="E71" s="265"/>
      <c r="F71" s="265"/>
      <c r="G71" s="266"/>
      <c r="H71" s="251"/>
      <c r="I71" s="252"/>
      <c r="J71" s="252"/>
      <c r="K71" s="252"/>
      <c r="L71" s="253"/>
      <c r="M71" s="160">
        <f t="shared" si="5"/>
        <v>0</v>
      </c>
      <c r="N71" s="161"/>
      <c r="O71" s="161"/>
      <c r="P71" s="161"/>
      <c r="Q71" s="162"/>
      <c r="R71" s="12"/>
    </row>
    <row r="72" spans="1:18" ht="34.5" customHeight="1" x14ac:dyDescent="0.25">
      <c r="A72" s="97" t="s">
        <v>454</v>
      </c>
      <c r="B72" s="92" t="s">
        <v>388</v>
      </c>
      <c r="C72" s="250">
        <f>SUM(C73:G74)</f>
        <v>0</v>
      </c>
      <c r="D72" s="171"/>
      <c r="E72" s="171"/>
      <c r="F72" s="171"/>
      <c r="G72" s="171"/>
      <c r="H72" s="170">
        <f>SUM(H73:L74)</f>
        <v>0</v>
      </c>
      <c r="I72" s="171"/>
      <c r="J72" s="171"/>
      <c r="K72" s="171"/>
      <c r="L72" s="171"/>
      <c r="M72" s="160" t="e">
        <f t="shared" ref="M72:M73" si="6">H72*100/C72</f>
        <v>#DIV/0!</v>
      </c>
      <c r="N72" s="161"/>
      <c r="O72" s="161"/>
      <c r="P72" s="161"/>
      <c r="Q72" s="162"/>
      <c r="R72" s="12"/>
    </row>
    <row r="73" spans="1:18" ht="34.5" customHeight="1" x14ac:dyDescent="0.25">
      <c r="A73" s="97" t="s">
        <v>456</v>
      </c>
      <c r="B73" s="92" t="s">
        <v>389</v>
      </c>
      <c r="C73" s="250"/>
      <c r="D73" s="171"/>
      <c r="E73" s="171"/>
      <c r="F73" s="171"/>
      <c r="G73" s="171"/>
      <c r="H73" s="170"/>
      <c r="I73" s="171"/>
      <c r="J73" s="171"/>
      <c r="K73" s="171"/>
      <c r="L73" s="171"/>
      <c r="M73" s="160" t="e">
        <f t="shared" si="6"/>
        <v>#DIV/0!</v>
      </c>
      <c r="N73" s="161"/>
      <c r="O73" s="161"/>
      <c r="P73" s="161"/>
      <c r="Q73" s="162"/>
      <c r="R73" s="12"/>
    </row>
    <row r="74" spans="1:18" ht="34.5" customHeight="1" x14ac:dyDescent="0.25">
      <c r="A74" s="97" t="s">
        <v>457</v>
      </c>
      <c r="B74" s="92" t="s">
        <v>390</v>
      </c>
      <c r="C74" s="250"/>
      <c r="D74" s="171"/>
      <c r="E74" s="171"/>
      <c r="F74" s="171"/>
      <c r="G74" s="171"/>
      <c r="H74" s="170"/>
      <c r="I74" s="171"/>
      <c r="J74" s="171"/>
      <c r="K74" s="171"/>
      <c r="L74" s="171"/>
      <c r="M74" s="160" t="e">
        <f t="shared" ref="M74" si="7">H74*100/C74</f>
        <v>#DIV/0!</v>
      </c>
      <c r="N74" s="161"/>
      <c r="O74" s="161"/>
      <c r="P74" s="161"/>
      <c r="Q74" s="162"/>
      <c r="R74" s="12"/>
    </row>
    <row r="75" spans="1:18" ht="48" customHeight="1" x14ac:dyDescent="0.25">
      <c r="A75" s="97" t="s">
        <v>324</v>
      </c>
      <c r="B75" s="92" t="s">
        <v>458</v>
      </c>
      <c r="C75" s="250">
        <f>SUM(C76:G77)</f>
        <v>0</v>
      </c>
      <c r="D75" s="171"/>
      <c r="E75" s="171"/>
      <c r="F75" s="171"/>
      <c r="G75" s="171"/>
      <c r="H75" s="170">
        <f>SUM(H76:L77)</f>
        <v>0</v>
      </c>
      <c r="I75" s="171"/>
      <c r="J75" s="171"/>
      <c r="K75" s="171"/>
      <c r="L75" s="171"/>
      <c r="M75" s="160" t="e">
        <f t="shared" ref="M75:M77" si="8">H75*100/C75</f>
        <v>#DIV/0!</v>
      </c>
      <c r="N75" s="161"/>
      <c r="O75" s="161"/>
      <c r="P75" s="161"/>
      <c r="Q75" s="162"/>
      <c r="R75" s="12"/>
    </row>
    <row r="76" spans="1:18" ht="34.5" customHeight="1" x14ac:dyDescent="0.25">
      <c r="A76" s="97" t="s">
        <v>386</v>
      </c>
      <c r="B76" s="92" t="s">
        <v>389</v>
      </c>
      <c r="C76" s="250"/>
      <c r="D76" s="171"/>
      <c r="E76" s="171"/>
      <c r="F76" s="171"/>
      <c r="G76" s="171"/>
      <c r="H76" s="170"/>
      <c r="I76" s="171"/>
      <c r="J76" s="171"/>
      <c r="K76" s="171"/>
      <c r="L76" s="171"/>
      <c r="M76" s="160" t="e">
        <f t="shared" si="8"/>
        <v>#DIV/0!</v>
      </c>
      <c r="N76" s="161"/>
      <c r="O76" s="161"/>
      <c r="P76" s="161"/>
      <c r="Q76" s="162"/>
      <c r="R76" s="12"/>
    </row>
    <row r="77" spans="1:18" ht="34.5" customHeight="1" x14ac:dyDescent="0.25">
      <c r="A77" s="97" t="s">
        <v>387</v>
      </c>
      <c r="B77" s="92" t="s">
        <v>390</v>
      </c>
      <c r="C77" s="250"/>
      <c r="D77" s="171"/>
      <c r="E77" s="171"/>
      <c r="F77" s="171"/>
      <c r="G77" s="171"/>
      <c r="H77" s="170"/>
      <c r="I77" s="171"/>
      <c r="J77" s="171"/>
      <c r="K77" s="171"/>
      <c r="L77" s="171"/>
      <c r="M77" s="160" t="e">
        <f t="shared" si="8"/>
        <v>#DIV/0!</v>
      </c>
      <c r="N77" s="161"/>
      <c r="O77" s="161"/>
      <c r="P77" s="161"/>
      <c r="Q77" s="162"/>
      <c r="R77" s="12"/>
    </row>
    <row r="78" spans="1:18" ht="47.25" customHeight="1" x14ac:dyDescent="0.25">
      <c r="A78" s="98" t="s">
        <v>317</v>
      </c>
      <c r="B78" s="92" t="s">
        <v>399</v>
      </c>
      <c r="C78" s="170"/>
      <c r="D78" s="171"/>
      <c r="E78" s="171"/>
      <c r="F78" s="171"/>
      <c r="G78" s="171"/>
      <c r="H78" s="170"/>
      <c r="I78" s="171"/>
      <c r="J78" s="171"/>
      <c r="K78" s="171"/>
      <c r="L78" s="171"/>
      <c r="M78" s="160" t="e">
        <f t="shared" ref="M78" si="9">H78*100/C78</f>
        <v>#DIV/0!</v>
      </c>
      <c r="N78" s="161"/>
      <c r="O78" s="161"/>
      <c r="P78" s="161"/>
      <c r="Q78" s="162"/>
      <c r="R78" s="12"/>
    </row>
    <row r="79" spans="1:18" x14ac:dyDescent="0.25">
      <c r="A79" s="15"/>
      <c r="B79" s="241" t="s">
        <v>66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</row>
    <row r="80" spans="1:18" x14ac:dyDescent="0.25">
      <c r="A80" s="15"/>
      <c r="B80" s="248"/>
      <c r="C80" s="249"/>
      <c r="D80" s="24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25">
      <c r="A81" s="15"/>
      <c r="B81" s="151" t="s">
        <v>92</v>
      </c>
      <c r="C81" s="151"/>
      <c r="D81" s="151"/>
      <c r="E81" s="15"/>
      <c r="F81" s="165"/>
      <c r="G81" s="165"/>
      <c r="H81" s="36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x14ac:dyDescent="0.25">
      <c r="A82" s="15"/>
      <c r="B82" s="153"/>
      <c r="C82" s="153"/>
      <c r="D82" s="153"/>
      <c r="E82" s="154"/>
      <c r="F82" s="154"/>
      <c r="G82" s="154"/>
      <c r="H82" s="36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x14ac:dyDescent="0.25">
      <c r="A83" s="15"/>
      <c r="B83" s="165"/>
      <c r="C83" s="165"/>
      <c r="D83" s="165"/>
      <c r="E83" s="15"/>
      <c r="F83" s="165"/>
      <c r="G83" s="165"/>
      <c r="H83" s="36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x14ac:dyDescent="0.25">
      <c r="A84" s="15"/>
      <c r="B84" s="153" t="s">
        <v>491</v>
      </c>
      <c r="C84" s="153"/>
      <c r="D84" s="153"/>
      <c r="E84" s="154"/>
      <c r="F84" s="154"/>
      <c r="G84" s="154"/>
      <c r="H84" s="36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x14ac:dyDescent="0.25">
      <c r="A85" s="15"/>
      <c r="B85" s="237" t="s">
        <v>91</v>
      </c>
      <c r="C85" s="237"/>
      <c r="D85" s="237"/>
      <c r="E85" s="15"/>
      <c r="F85" s="151"/>
      <c r="G85" s="151"/>
      <c r="H85" s="36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x14ac:dyDescent="0.25">
      <c r="A86" s="15"/>
      <c r="B86" s="163"/>
      <c r="C86" s="163"/>
      <c r="D86" s="163"/>
      <c r="E86" s="15"/>
      <c r="F86" s="19"/>
      <c r="G86" s="19"/>
      <c r="H86" s="19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x14ac:dyDescent="0.25">
      <c r="A89" s="15"/>
      <c r="B89" s="15" t="s">
        <v>53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</sheetData>
  <sheetProtection selectLockedCells="1"/>
  <mergeCells count="139">
    <mergeCell ref="B85:D86"/>
    <mergeCell ref="F85:G85"/>
    <mergeCell ref="B79:R79"/>
    <mergeCell ref="B81:D81"/>
    <mergeCell ref="F81:G81"/>
    <mergeCell ref="B83:D83"/>
    <mergeCell ref="F83:G83"/>
    <mergeCell ref="C78:G78"/>
    <mergeCell ref="H78:L78"/>
    <mergeCell ref="M78:Q78"/>
    <mergeCell ref="B82:G82"/>
    <mergeCell ref="B84:G84"/>
    <mergeCell ref="B80:D80"/>
    <mergeCell ref="C71:G71"/>
    <mergeCell ref="H71:L71"/>
    <mergeCell ref="M71:Q71"/>
    <mergeCell ref="C72:G72"/>
    <mergeCell ref="H72:L72"/>
    <mergeCell ref="M72:Q72"/>
    <mergeCell ref="H74:L74"/>
    <mergeCell ref="M73:Q73"/>
    <mergeCell ref="M74:Q74"/>
    <mergeCell ref="C73:G73"/>
    <mergeCell ref="C74:G74"/>
    <mergeCell ref="H73:L73"/>
    <mergeCell ref="C69:G69"/>
    <mergeCell ref="H69:L69"/>
    <mergeCell ref="M69:Q69"/>
    <mergeCell ref="C70:G70"/>
    <mergeCell ref="H70:L70"/>
    <mergeCell ref="M70:Q70"/>
    <mergeCell ref="C67:G67"/>
    <mergeCell ref="H67:L67"/>
    <mergeCell ref="M67:Q67"/>
    <mergeCell ref="C68:G68"/>
    <mergeCell ref="H68:L68"/>
    <mergeCell ref="M68:Q68"/>
    <mergeCell ref="C65:G65"/>
    <mergeCell ref="H65:L65"/>
    <mergeCell ref="M65:Q65"/>
    <mergeCell ref="C66:G66"/>
    <mergeCell ref="H66:L66"/>
    <mergeCell ref="M66:Q66"/>
    <mergeCell ref="C63:G63"/>
    <mergeCell ref="H63:L63"/>
    <mergeCell ref="M63:Q63"/>
    <mergeCell ref="C64:G64"/>
    <mergeCell ref="H64:L64"/>
    <mergeCell ref="M64:Q64"/>
    <mergeCell ref="C61:G61"/>
    <mergeCell ref="H61:L61"/>
    <mergeCell ref="M61:Q61"/>
    <mergeCell ref="C62:G62"/>
    <mergeCell ref="H62:L62"/>
    <mergeCell ref="M62:Q62"/>
    <mergeCell ref="C59:G59"/>
    <mergeCell ref="H59:L59"/>
    <mergeCell ref="M59:Q59"/>
    <mergeCell ref="C60:G60"/>
    <mergeCell ref="H60:L60"/>
    <mergeCell ref="M60:Q60"/>
    <mergeCell ref="C57:G57"/>
    <mergeCell ref="H57:L57"/>
    <mergeCell ref="M57:Q57"/>
    <mergeCell ref="C58:G58"/>
    <mergeCell ref="H58:L58"/>
    <mergeCell ref="M58:Q58"/>
    <mergeCell ref="C55:G55"/>
    <mergeCell ref="H55:L55"/>
    <mergeCell ref="M55:Q55"/>
    <mergeCell ref="C56:G56"/>
    <mergeCell ref="H56:L56"/>
    <mergeCell ref="M56:Q56"/>
    <mergeCell ref="C53:G53"/>
    <mergeCell ref="H53:L53"/>
    <mergeCell ref="M53:Q53"/>
    <mergeCell ref="C54:G54"/>
    <mergeCell ref="H54:L54"/>
    <mergeCell ref="M54:Q54"/>
    <mergeCell ref="C51:G51"/>
    <mergeCell ref="H51:L51"/>
    <mergeCell ref="M51:Q51"/>
    <mergeCell ref="C52:G52"/>
    <mergeCell ref="H52:L52"/>
    <mergeCell ref="M52:Q52"/>
    <mergeCell ref="C47:G47"/>
    <mergeCell ref="H47:L47"/>
    <mergeCell ref="M47:Q47"/>
    <mergeCell ref="C50:G50"/>
    <mergeCell ref="H50:L50"/>
    <mergeCell ref="M50:Q50"/>
    <mergeCell ref="C48:G48"/>
    <mergeCell ref="H48:L48"/>
    <mergeCell ref="M48:Q48"/>
    <mergeCell ref="C49:G49"/>
    <mergeCell ref="H49:L49"/>
    <mergeCell ref="M49:Q49"/>
    <mergeCell ref="A9:R9"/>
    <mergeCell ref="A10:A13"/>
    <mergeCell ref="B10:B13"/>
    <mergeCell ref="C10:C12"/>
    <mergeCell ref="D10:D12"/>
    <mergeCell ref="E10:F10"/>
    <mergeCell ref="G10:G12"/>
    <mergeCell ref="H10:H12"/>
    <mergeCell ref="I10:I12"/>
    <mergeCell ref="R10:R12"/>
    <mergeCell ref="E11:E12"/>
    <mergeCell ref="F11:F12"/>
    <mergeCell ref="J11:J12"/>
    <mergeCell ref="K11:K12"/>
    <mergeCell ref="O11:O12"/>
    <mergeCell ref="P11:P12"/>
    <mergeCell ref="J10:K10"/>
    <mergeCell ref="L10:L12"/>
    <mergeCell ref="M10:M12"/>
    <mergeCell ref="N10:N12"/>
    <mergeCell ref="O10:P10"/>
    <mergeCell ref="Q10:Q12"/>
    <mergeCell ref="L1:R1"/>
    <mergeCell ref="L2:R2"/>
    <mergeCell ref="A3:R3"/>
    <mergeCell ref="A5:R5"/>
    <mergeCell ref="A7:A8"/>
    <mergeCell ref="B7:B8"/>
    <mergeCell ref="D7:Q7"/>
    <mergeCell ref="R7:R8"/>
    <mergeCell ref="C8:G8"/>
    <mergeCell ref="H8:L8"/>
    <mergeCell ref="M8:Q8"/>
    <mergeCell ref="C75:G75"/>
    <mergeCell ref="C76:G76"/>
    <mergeCell ref="C77:G77"/>
    <mergeCell ref="H75:L75"/>
    <mergeCell ref="H76:L76"/>
    <mergeCell ref="H77:L77"/>
    <mergeCell ref="M75:Q75"/>
    <mergeCell ref="M76:Q76"/>
    <mergeCell ref="M77:Q7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7"/>
  <dimension ref="A1:R90"/>
  <sheetViews>
    <sheetView topLeftCell="A73" workbookViewId="0">
      <selection activeCell="C77" sqref="C77:G77"/>
    </sheetView>
  </sheetViews>
  <sheetFormatPr defaultRowHeight="15" x14ac:dyDescent="0.25"/>
  <cols>
    <col min="1" max="1" width="6.5703125" customWidth="1"/>
    <col min="2" max="2" width="30.7109375" customWidth="1"/>
    <col min="3" max="3" width="14.28515625" customWidth="1"/>
    <col min="4" max="4" width="16.5703125" customWidth="1"/>
    <col min="5" max="5" width="11.85546875" customWidth="1"/>
    <col min="6" max="6" width="11.42578125" customWidth="1"/>
    <col min="8" max="8" width="14.42578125" customWidth="1"/>
    <col min="9" max="9" width="17.140625" customWidth="1"/>
    <col min="10" max="10" width="11.42578125" customWidth="1"/>
    <col min="11" max="11" width="11.28515625" customWidth="1"/>
    <col min="13" max="13" width="14.140625" customWidth="1"/>
    <col min="14" max="14" width="17" customWidth="1"/>
    <col min="15" max="15" width="11" customWidth="1"/>
    <col min="16" max="16" width="11.7109375" customWidth="1"/>
  </cols>
  <sheetData>
    <row r="1" spans="1:18" x14ac:dyDescent="0.25">
      <c r="A1" s="15"/>
      <c r="B1" s="15"/>
      <c r="C1" s="15"/>
      <c r="D1" s="15"/>
      <c r="E1" s="15"/>
      <c r="F1" s="15"/>
      <c r="G1" s="15"/>
      <c r="H1" s="15"/>
      <c r="I1" s="15"/>
      <c r="J1" s="18"/>
      <c r="K1" s="18"/>
      <c r="L1" s="197"/>
      <c r="M1" s="197"/>
      <c r="N1" s="197"/>
      <c r="O1" s="197"/>
      <c r="P1" s="197"/>
      <c r="Q1" s="197"/>
      <c r="R1" s="197"/>
    </row>
    <row r="2" spans="1: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242"/>
      <c r="M2" s="242"/>
      <c r="N2" s="242"/>
      <c r="O2" s="242"/>
      <c r="P2" s="242"/>
      <c r="Q2" s="242"/>
      <c r="R2" s="242"/>
    </row>
    <row r="3" spans="1:18" x14ac:dyDescent="0.25">
      <c r="A3" s="243" t="s">
        <v>493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x14ac:dyDescent="0.25">
      <c r="A4" s="35"/>
      <c r="B4" s="35"/>
      <c r="C4" s="35"/>
      <c r="D4" s="35"/>
      <c r="E4" s="35"/>
      <c r="F4" s="35"/>
      <c r="G4" s="35" t="s">
        <v>93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5.75" x14ac:dyDescent="0.25">
      <c r="A5" s="244" t="s">
        <v>393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</row>
    <row r="6" spans="1:18" ht="15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200" t="s">
        <v>0</v>
      </c>
      <c r="B7" s="192" t="s">
        <v>42</v>
      </c>
      <c r="C7" s="34"/>
      <c r="D7" s="245" t="s">
        <v>4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190" t="s">
        <v>52</v>
      </c>
    </row>
    <row r="8" spans="1:18" x14ac:dyDescent="0.25">
      <c r="A8" s="200"/>
      <c r="B8" s="192"/>
      <c r="C8" s="211" t="s">
        <v>49</v>
      </c>
      <c r="D8" s="246"/>
      <c r="E8" s="246"/>
      <c r="F8" s="246"/>
      <c r="G8" s="247"/>
      <c r="H8" s="201" t="s">
        <v>51</v>
      </c>
      <c r="I8" s="202"/>
      <c r="J8" s="202"/>
      <c r="K8" s="202"/>
      <c r="L8" s="203"/>
      <c r="M8" s="201" t="s">
        <v>50</v>
      </c>
      <c r="N8" s="202"/>
      <c r="O8" s="202"/>
      <c r="P8" s="202"/>
      <c r="Q8" s="203"/>
      <c r="R8" s="191"/>
    </row>
    <row r="9" spans="1:18" ht="15.75" x14ac:dyDescent="0.25">
      <c r="A9" s="220" t="s">
        <v>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</row>
    <row r="10" spans="1:18" ht="25.5" customHeight="1" x14ac:dyDescent="0.25">
      <c r="A10" s="223" t="s">
        <v>40</v>
      </c>
      <c r="B10" s="226" t="s">
        <v>67</v>
      </c>
      <c r="C10" s="190" t="s">
        <v>75</v>
      </c>
      <c r="D10" s="194" t="s">
        <v>58</v>
      </c>
      <c r="E10" s="192" t="s">
        <v>41</v>
      </c>
      <c r="F10" s="192"/>
      <c r="G10" s="190" t="s">
        <v>70</v>
      </c>
      <c r="H10" s="190" t="s">
        <v>75</v>
      </c>
      <c r="I10" s="194" t="s">
        <v>58</v>
      </c>
      <c r="J10" s="192" t="s">
        <v>41</v>
      </c>
      <c r="K10" s="192"/>
      <c r="L10" s="190" t="s">
        <v>70</v>
      </c>
      <c r="M10" s="190" t="s">
        <v>75</v>
      </c>
      <c r="N10" s="194" t="s">
        <v>58</v>
      </c>
      <c r="O10" s="192" t="s">
        <v>41</v>
      </c>
      <c r="P10" s="192"/>
      <c r="Q10" s="190" t="s">
        <v>70</v>
      </c>
      <c r="R10" s="187"/>
    </row>
    <row r="11" spans="1:18" x14ac:dyDescent="0.25">
      <c r="A11" s="224"/>
      <c r="B11" s="227"/>
      <c r="C11" s="191"/>
      <c r="D11" s="195"/>
      <c r="E11" s="190" t="s">
        <v>68</v>
      </c>
      <c r="F11" s="190" t="s">
        <v>69</v>
      </c>
      <c r="G11" s="191"/>
      <c r="H11" s="191"/>
      <c r="I11" s="195"/>
      <c r="J11" s="190" t="s">
        <v>68</v>
      </c>
      <c r="K11" s="190" t="s">
        <v>69</v>
      </c>
      <c r="L11" s="191"/>
      <c r="M11" s="191"/>
      <c r="N11" s="195"/>
      <c r="O11" s="190" t="s">
        <v>68</v>
      </c>
      <c r="P11" s="190" t="s">
        <v>69</v>
      </c>
      <c r="Q11" s="191"/>
      <c r="R11" s="188"/>
    </row>
    <row r="12" spans="1:18" ht="111.75" customHeight="1" x14ac:dyDescent="0.25">
      <c r="A12" s="224"/>
      <c r="B12" s="227"/>
      <c r="C12" s="193"/>
      <c r="D12" s="196"/>
      <c r="E12" s="191"/>
      <c r="F12" s="191"/>
      <c r="G12" s="193"/>
      <c r="H12" s="193"/>
      <c r="I12" s="196"/>
      <c r="J12" s="191"/>
      <c r="K12" s="191"/>
      <c r="L12" s="193"/>
      <c r="M12" s="193"/>
      <c r="N12" s="196"/>
      <c r="O12" s="191"/>
      <c r="P12" s="191"/>
      <c r="Q12" s="193"/>
      <c r="R12" s="189"/>
    </row>
    <row r="13" spans="1:18" ht="26.25" customHeight="1" x14ac:dyDescent="0.25">
      <c r="A13" s="225"/>
      <c r="B13" s="228"/>
      <c r="C13" s="40">
        <f t="shared" ref="C13:L13" si="0">C14+C31</f>
        <v>18</v>
      </c>
      <c r="D13" s="40">
        <f t="shared" si="0"/>
        <v>354</v>
      </c>
      <c r="E13" s="40">
        <f t="shared" si="0"/>
        <v>0</v>
      </c>
      <c r="F13" s="40">
        <f t="shared" si="0"/>
        <v>1</v>
      </c>
      <c r="G13" s="40">
        <f t="shared" si="0"/>
        <v>8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0">
        <f t="shared" si="0"/>
        <v>0</v>
      </c>
      <c r="L13" s="40">
        <f t="shared" si="0"/>
        <v>0</v>
      </c>
      <c r="M13" s="22">
        <f>H13*100/C13</f>
        <v>0</v>
      </c>
      <c r="N13" s="22">
        <f>I13*100/D13</f>
        <v>0</v>
      </c>
      <c r="O13" s="22" t="e">
        <f t="shared" ref="O13:Q46" si="1">J13*100/E13</f>
        <v>#DIV/0!</v>
      </c>
      <c r="P13" s="22">
        <f>K13*100/F13</f>
        <v>0</v>
      </c>
      <c r="Q13" s="22">
        <f>L13*100/G13</f>
        <v>0</v>
      </c>
      <c r="R13" s="24"/>
    </row>
    <row r="14" spans="1:18" ht="50.25" customHeight="1" x14ac:dyDescent="0.25">
      <c r="A14" s="39" t="s">
        <v>5</v>
      </c>
      <c r="B14" s="4" t="s">
        <v>95</v>
      </c>
      <c r="C14" s="42">
        <f t="shared" ref="C14:L14" si="2">SUM(C15:C30)</f>
        <v>18</v>
      </c>
      <c r="D14" s="42">
        <f t="shared" si="2"/>
        <v>354</v>
      </c>
      <c r="E14" s="42">
        <f t="shared" si="2"/>
        <v>0</v>
      </c>
      <c r="F14" s="42">
        <f t="shared" si="2"/>
        <v>1</v>
      </c>
      <c r="G14" s="42">
        <f t="shared" si="2"/>
        <v>8</v>
      </c>
      <c r="H14" s="42">
        <f t="shared" si="2"/>
        <v>0</v>
      </c>
      <c r="I14" s="42">
        <f t="shared" si="2"/>
        <v>0</v>
      </c>
      <c r="J14" s="42">
        <f t="shared" si="2"/>
        <v>0</v>
      </c>
      <c r="K14" s="42">
        <f t="shared" si="2"/>
        <v>0</v>
      </c>
      <c r="L14" s="42">
        <f t="shared" si="2"/>
        <v>0</v>
      </c>
      <c r="M14" s="22">
        <f t="shared" ref="M14:N46" si="3">H14*100/C14</f>
        <v>0</v>
      </c>
      <c r="N14" s="22">
        <f t="shared" si="3"/>
        <v>0</v>
      </c>
      <c r="O14" s="22" t="e">
        <f t="shared" si="1"/>
        <v>#DIV/0!</v>
      </c>
      <c r="P14" s="22">
        <f t="shared" si="1"/>
        <v>0</v>
      </c>
      <c r="Q14" s="22">
        <f t="shared" si="1"/>
        <v>0</v>
      </c>
      <c r="R14" s="24"/>
    </row>
    <row r="15" spans="1:18" ht="37.5" customHeight="1" x14ac:dyDescent="0.25">
      <c r="A15" s="7" t="s">
        <v>20</v>
      </c>
      <c r="B15" s="3" t="s">
        <v>8</v>
      </c>
      <c r="C15" s="14">
        <v>1</v>
      </c>
      <c r="D15" s="24">
        <v>16</v>
      </c>
      <c r="E15" s="24"/>
      <c r="F15" s="24"/>
      <c r="G15" s="24"/>
      <c r="H15" s="32"/>
      <c r="I15" s="32"/>
      <c r="J15" s="24"/>
      <c r="K15" s="24"/>
      <c r="L15" s="24"/>
      <c r="M15" s="22">
        <f t="shared" si="3"/>
        <v>0</v>
      </c>
      <c r="N15" s="22">
        <f t="shared" si="3"/>
        <v>0</v>
      </c>
      <c r="O15" s="22" t="e">
        <f t="shared" si="1"/>
        <v>#DIV/0!</v>
      </c>
      <c r="P15" s="22" t="e">
        <f t="shared" si="1"/>
        <v>#DIV/0!</v>
      </c>
      <c r="Q15" s="22" t="e">
        <f t="shared" si="1"/>
        <v>#DIV/0!</v>
      </c>
      <c r="R15" s="11"/>
    </row>
    <row r="16" spans="1:18" ht="24.75" customHeight="1" x14ac:dyDescent="0.25">
      <c r="A16" s="7" t="s">
        <v>21</v>
      </c>
      <c r="B16" s="27" t="s">
        <v>9</v>
      </c>
      <c r="C16" s="14">
        <v>1</v>
      </c>
      <c r="D16" s="24">
        <v>15</v>
      </c>
      <c r="E16" s="24"/>
      <c r="F16" s="24"/>
      <c r="G16" s="24">
        <v>1</v>
      </c>
      <c r="H16" s="32"/>
      <c r="I16" s="32"/>
      <c r="J16" s="24"/>
      <c r="K16" s="24"/>
      <c r="L16" s="24"/>
      <c r="M16" s="22">
        <f t="shared" si="3"/>
        <v>0</v>
      </c>
      <c r="N16" s="22">
        <f t="shared" si="3"/>
        <v>0</v>
      </c>
      <c r="O16" s="22" t="e">
        <f t="shared" si="1"/>
        <v>#DIV/0!</v>
      </c>
      <c r="P16" s="22" t="e">
        <f t="shared" si="1"/>
        <v>#DIV/0!</v>
      </c>
      <c r="Q16" s="22">
        <f t="shared" si="1"/>
        <v>0</v>
      </c>
      <c r="R16" s="11"/>
    </row>
    <row r="17" spans="1:18" x14ac:dyDescent="0.25">
      <c r="A17" s="7" t="s">
        <v>22</v>
      </c>
      <c r="B17" s="27" t="s">
        <v>10</v>
      </c>
      <c r="C17" s="14"/>
      <c r="D17" s="24"/>
      <c r="E17" s="24"/>
      <c r="F17" s="24"/>
      <c r="G17" s="24"/>
      <c r="H17" s="32"/>
      <c r="I17" s="32"/>
      <c r="J17" s="24"/>
      <c r="K17" s="24"/>
      <c r="L17" s="24"/>
      <c r="M17" s="22" t="e">
        <f t="shared" si="3"/>
        <v>#DIV/0!</v>
      </c>
      <c r="N17" s="22" t="e">
        <f t="shared" si="3"/>
        <v>#DIV/0!</v>
      </c>
      <c r="O17" s="22" t="e">
        <f t="shared" si="1"/>
        <v>#DIV/0!</v>
      </c>
      <c r="P17" s="22" t="e">
        <f t="shared" si="1"/>
        <v>#DIV/0!</v>
      </c>
      <c r="Q17" s="22" t="e">
        <f t="shared" si="1"/>
        <v>#DIV/0!</v>
      </c>
      <c r="R17" s="11"/>
    </row>
    <row r="18" spans="1:18" ht="35.25" customHeight="1" x14ac:dyDescent="0.25">
      <c r="A18" s="7" t="s">
        <v>23</v>
      </c>
      <c r="B18" s="27" t="s">
        <v>59</v>
      </c>
      <c r="C18" s="14">
        <v>1</v>
      </c>
      <c r="D18" s="24">
        <v>18</v>
      </c>
      <c r="E18" s="24"/>
      <c r="F18" s="24"/>
      <c r="G18" s="24">
        <v>1</v>
      </c>
      <c r="H18" s="32"/>
      <c r="I18" s="32"/>
      <c r="J18" s="24"/>
      <c r="K18" s="24"/>
      <c r="L18" s="24"/>
      <c r="M18" s="22">
        <f t="shared" si="3"/>
        <v>0</v>
      </c>
      <c r="N18" s="22">
        <f t="shared" si="3"/>
        <v>0</v>
      </c>
      <c r="O18" s="22" t="e">
        <f t="shared" si="1"/>
        <v>#DIV/0!</v>
      </c>
      <c r="P18" s="22" t="e">
        <f t="shared" si="1"/>
        <v>#DIV/0!</v>
      </c>
      <c r="Q18" s="22">
        <f t="shared" si="1"/>
        <v>0</v>
      </c>
      <c r="R18" s="11"/>
    </row>
    <row r="19" spans="1:18" x14ac:dyDescent="0.25">
      <c r="A19" s="7" t="s">
        <v>24</v>
      </c>
      <c r="B19" s="3" t="s">
        <v>12</v>
      </c>
      <c r="C19" s="14"/>
      <c r="D19" s="24"/>
      <c r="E19" s="24"/>
      <c r="F19" s="24"/>
      <c r="G19" s="24"/>
      <c r="H19" s="32"/>
      <c r="I19" s="32"/>
      <c r="J19" s="24"/>
      <c r="K19" s="24"/>
      <c r="L19" s="24"/>
      <c r="M19" s="22" t="e">
        <f t="shared" si="3"/>
        <v>#DIV/0!</v>
      </c>
      <c r="N19" s="22" t="e">
        <f t="shared" si="3"/>
        <v>#DIV/0!</v>
      </c>
      <c r="O19" s="22" t="e">
        <f t="shared" si="1"/>
        <v>#DIV/0!</v>
      </c>
      <c r="P19" s="22" t="e">
        <f t="shared" si="1"/>
        <v>#DIV/0!</v>
      </c>
      <c r="Q19" s="22" t="e">
        <f t="shared" si="1"/>
        <v>#DIV/0!</v>
      </c>
      <c r="R19" s="11"/>
    </row>
    <row r="20" spans="1:18" ht="30.75" customHeight="1" x14ac:dyDescent="0.25">
      <c r="A20" s="7" t="s">
        <v>25</v>
      </c>
      <c r="B20" s="27" t="s">
        <v>13</v>
      </c>
      <c r="C20" s="14">
        <v>1</v>
      </c>
      <c r="D20" s="24">
        <v>20</v>
      </c>
      <c r="E20" s="24"/>
      <c r="F20" s="24"/>
      <c r="G20" s="24"/>
      <c r="H20" s="32"/>
      <c r="I20" s="32"/>
      <c r="J20" s="24"/>
      <c r="K20" s="24"/>
      <c r="L20" s="24"/>
      <c r="M20" s="22">
        <f t="shared" si="3"/>
        <v>0</v>
      </c>
      <c r="N20" s="22">
        <f t="shared" si="3"/>
        <v>0</v>
      </c>
      <c r="O20" s="22" t="e">
        <f t="shared" si="1"/>
        <v>#DIV/0!</v>
      </c>
      <c r="P20" s="22" t="e">
        <f t="shared" si="1"/>
        <v>#DIV/0!</v>
      </c>
      <c r="Q20" s="22" t="e">
        <f t="shared" si="1"/>
        <v>#DIV/0!</v>
      </c>
      <c r="R20" s="11"/>
    </row>
    <row r="21" spans="1:18" ht="26.25" customHeight="1" x14ac:dyDescent="0.25">
      <c r="A21" s="7" t="s">
        <v>26</v>
      </c>
      <c r="B21" s="3" t="s">
        <v>14</v>
      </c>
      <c r="C21" s="14">
        <v>1</v>
      </c>
      <c r="D21" s="24">
        <v>15</v>
      </c>
      <c r="E21" s="24"/>
      <c r="F21" s="24"/>
      <c r="G21" s="24"/>
      <c r="H21" s="32"/>
      <c r="I21" s="32"/>
      <c r="J21" s="24"/>
      <c r="K21" s="24"/>
      <c r="L21" s="24"/>
      <c r="M21" s="22">
        <f t="shared" si="3"/>
        <v>0</v>
      </c>
      <c r="N21" s="22">
        <f t="shared" si="3"/>
        <v>0</v>
      </c>
      <c r="O21" s="22" t="e">
        <f t="shared" si="1"/>
        <v>#DIV/0!</v>
      </c>
      <c r="P21" s="22" t="e">
        <f t="shared" si="1"/>
        <v>#DIV/0!</v>
      </c>
      <c r="Q21" s="22" t="e">
        <f t="shared" si="1"/>
        <v>#DIV/0!</v>
      </c>
      <c r="R21" s="11"/>
    </row>
    <row r="22" spans="1:18" ht="24.75" customHeight="1" x14ac:dyDescent="0.25">
      <c r="A22" s="38" t="s">
        <v>27</v>
      </c>
      <c r="B22" s="3" t="s">
        <v>15</v>
      </c>
      <c r="C22" s="44"/>
      <c r="D22" s="24"/>
      <c r="E22" s="24"/>
      <c r="F22" s="24"/>
      <c r="G22" s="24"/>
      <c r="H22" s="32"/>
      <c r="I22" s="32"/>
      <c r="J22" s="24"/>
      <c r="K22" s="24"/>
      <c r="L22" s="24"/>
      <c r="M22" s="22" t="e">
        <f t="shared" si="3"/>
        <v>#DIV/0!</v>
      </c>
      <c r="N22" s="22" t="e">
        <f t="shared" si="3"/>
        <v>#DIV/0!</v>
      </c>
      <c r="O22" s="22" t="e">
        <f t="shared" si="1"/>
        <v>#DIV/0!</v>
      </c>
      <c r="P22" s="22" t="e">
        <f t="shared" si="1"/>
        <v>#DIV/0!</v>
      </c>
      <c r="Q22" s="22" t="e">
        <f t="shared" si="1"/>
        <v>#DIV/0!</v>
      </c>
      <c r="R22" s="11"/>
    </row>
    <row r="23" spans="1:18" ht="28.5" customHeight="1" x14ac:dyDescent="0.25">
      <c r="A23" s="7" t="s">
        <v>80</v>
      </c>
      <c r="B23" s="3" t="s">
        <v>16</v>
      </c>
      <c r="C23" s="14">
        <v>8</v>
      </c>
      <c r="D23" s="24">
        <v>180</v>
      </c>
      <c r="E23" s="24"/>
      <c r="F23" s="24"/>
      <c r="G23" s="24">
        <v>6</v>
      </c>
      <c r="H23" s="32"/>
      <c r="I23" s="32"/>
      <c r="J23" s="24"/>
      <c r="K23" s="24"/>
      <c r="L23" s="24"/>
      <c r="M23" s="22">
        <f t="shared" si="3"/>
        <v>0</v>
      </c>
      <c r="N23" s="22">
        <f t="shared" si="3"/>
        <v>0</v>
      </c>
      <c r="O23" s="22" t="e">
        <f t="shared" si="1"/>
        <v>#DIV/0!</v>
      </c>
      <c r="P23" s="22" t="e">
        <f t="shared" si="1"/>
        <v>#DIV/0!</v>
      </c>
      <c r="Q23" s="22">
        <f t="shared" si="1"/>
        <v>0</v>
      </c>
      <c r="R23" s="11"/>
    </row>
    <row r="24" spans="1:18" ht="21" customHeight="1" x14ac:dyDescent="0.25">
      <c r="A24" s="7" t="s">
        <v>81</v>
      </c>
      <c r="B24" s="3" t="s">
        <v>79</v>
      </c>
      <c r="C24" s="14">
        <v>1</v>
      </c>
      <c r="D24" s="24">
        <v>10</v>
      </c>
      <c r="E24" s="24"/>
      <c r="F24" s="24"/>
      <c r="G24" s="24"/>
      <c r="H24" s="32"/>
      <c r="I24" s="32"/>
      <c r="J24" s="24"/>
      <c r="K24" s="24"/>
      <c r="L24" s="24"/>
      <c r="M24" s="22">
        <f t="shared" si="3"/>
        <v>0</v>
      </c>
      <c r="N24" s="22">
        <f t="shared" si="3"/>
        <v>0</v>
      </c>
      <c r="O24" s="22" t="e">
        <f t="shared" si="1"/>
        <v>#DIV/0!</v>
      </c>
      <c r="P24" s="22" t="e">
        <f t="shared" si="1"/>
        <v>#DIV/0!</v>
      </c>
      <c r="Q24" s="22" t="e">
        <f t="shared" si="1"/>
        <v>#DIV/0!</v>
      </c>
      <c r="R24" s="11"/>
    </row>
    <row r="25" spans="1:18" ht="27.75" customHeight="1" x14ac:dyDescent="0.25">
      <c r="A25" s="7" t="s">
        <v>109</v>
      </c>
      <c r="B25" s="27" t="s">
        <v>140</v>
      </c>
      <c r="C25" s="45"/>
      <c r="D25" s="24"/>
      <c r="E25" s="24"/>
      <c r="F25" s="24"/>
      <c r="G25" s="24"/>
      <c r="H25" s="32"/>
      <c r="I25" s="32"/>
      <c r="J25" s="24"/>
      <c r="K25" s="24"/>
      <c r="L25" s="24"/>
      <c r="M25" s="22" t="e">
        <f t="shared" si="3"/>
        <v>#DIV/0!</v>
      </c>
      <c r="N25" s="22" t="e">
        <f t="shared" si="3"/>
        <v>#DIV/0!</v>
      </c>
      <c r="O25" s="22" t="e">
        <f t="shared" si="1"/>
        <v>#DIV/0!</v>
      </c>
      <c r="P25" s="22" t="e">
        <f t="shared" si="1"/>
        <v>#DIV/0!</v>
      </c>
      <c r="Q25" s="22" t="e">
        <f t="shared" si="1"/>
        <v>#DIV/0!</v>
      </c>
      <c r="R25" s="11"/>
    </row>
    <row r="26" spans="1:18" ht="27.75" customHeight="1" x14ac:dyDescent="0.25">
      <c r="A26" s="7" t="s">
        <v>108</v>
      </c>
      <c r="B26" s="27" t="s">
        <v>77</v>
      </c>
      <c r="C26" s="45">
        <v>3</v>
      </c>
      <c r="D26" s="24">
        <v>60</v>
      </c>
      <c r="E26" s="24"/>
      <c r="F26" s="24">
        <v>1</v>
      </c>
      <c r="G26" s="24"/>
      <c r="H26" s="46"/>
      <c r="I26" s="46"/>
      <c r="J26" s="24"/>
      <c r="K26" s="24"/>
      <c r="L26" s="24"/>
      <c r="M26" s="22">
        <f t="shared" si="3"/>
        <v>0</v>
      </c>
      <c r="N26" s="22">
        <f t="shared" si="3"/>
        <v>0</v>
      </c>
      <c r="O26" s="22" t="e">
        <f t="shared" si="1"/>
        <v>#DIV/0!</v>
      </c>
      <c r="P26" s="22">
        <f t="shared" si="1"/>
        <v>0</v>
      </c>
      <c r="Q26" s="22" t="e">
        <f t="shared" si="1"/>
        <v>#DIV/0!</v>
      </c>
      <c r="R26" s="11"/>
    </row>
    <row r="27" spans="1:18" ht="18.75" customHeight="1" x14ac:dyDescent="0.25">
      <c r="A27" s="7" t="s">
        <v>83</v>
      </c>
      <c r="B27" s="3" t="s">
        <v>3</v>
      </c>
      <c r="C27" s="45"/>
      <c r="D27" s="24"/>
      <c r="E27" s="24"/>
      <c r="F27" s="24"/>
      <c r="G27" s="24"/>
      <c r="H27" s="32"/>
      <c r="I27" s="32"/>
      <c r="J27" s="24"/>
      <c r="K27" s="24"/>
      <c r="L27" s="24"/>
      <c r="M27" s="22" t="e">
        <f t="shared" si="3"/>
        <v>#DIV/0!</v>
      </c>
      <c r="N27" s="22" t="e">
        <f t="shared" si="3"/>
        <v>#DIV/0!</v>
      </c>
      <c r="O27" s="22" t="e">
        <f t="shared" si="1"/>
        <v>#DIV/0!</v>
      </c>
      <c r="P27" s="22" t="e">
        <f t="shared" si="1"/>
        <v>#DIV/0!</v>
      </c>
      <c r="Q27" s="22" t="e">
        <f t="shared" si="1"/>
        <v>#DIV/0!</v>
      </c>
      <c r="R27" s="11"/>
    </row>
    <row r="28" spans="1:18" ht="20.25" customHeight="1" x14ac:dyDescent="0.25">
      <c r="A28" s="7" t="s">
        <v>84</v>
      </c>
      <c r="B28" s="27" t="s">
        <v>17</v>
      </c>
      <c r="C28" s="14">
        <v>1</v>
      </c>
      <c r="D28" s="24">
        <v>20</v>
      </c>
      <c r="E28" s="24"/>
      <c r="F28" s="24"/>
      <c r="G28" s="24"/>
      <c r="H28" s="32"/>
      <c r="I28" s="32"/>
      <c r="J28" s="24"/>
      <c r="K28" s="24"/>
      <c r="L28" s="24"/>
      <c r="M28" s="22">
        <f t="shared" si="3"/>
        <v>0</v>
      </c>
      <c r="N28" s="22">
        <f t="shared" si="3"/>
        <v>0</v>
      </c>
      <c r="O28" s="22" t="e">
        <f t="shared" si="1"/>
        <v>#DIV/0!</v>
      </c>
      <c r="P28" s="22" t="e">
        <f t="shared" si="1"/>
        <v>#DIV/0!</v>
      </c>
      <c r="Q28" s="22" t="e">
        <f t="shared" si="1"/>
        <v>#DIV/0!</v>
      </c>
      <c r="R28" s="11"/>
    </row>
    <row r="29" spans="1:18" ht="20.25" customHeight="1" x14ac:dyDescent="0.25">
      <c r="A29" s="7" t="s">
        <v>85</v>
      </c>
      <c r="B29" s="3" t="s">
        <v>18</v>
      </c>
      <c r="C29" s="14"/>
      <c r="D29" s="24"/>
      <c r="E29" s="24"/>
      <c r="F29" s="24"/>
      <c r="G29" s="24"/>
      <c r="H29" s="32"/>
      <c r="I29" s="32"/>
      <c r="J29" s="24"/>
      <c r="K29" s="24"/>
      <c r="L29" s="24"/>
      <c r="M29" s="22" t="e">
        <f t="shared" si="3"/>
        <v>#DIV/0!</v>
      </c>
      <c r="N29" s="22" t="e">
        <f t="shared" si="3"/>
        <v>#DIV/0!</v>
      </c>
      <c r="O29" s="22" t="e">
        <f t="shared" si="1"/>
        <v>#DIV/0!</v>
      </c>
      <c r="P29" s="22" t="e">
        <f t="shared" si="1"/>
        <v>#DIV/0!</v>
      </c>
      <c r="Q29" s="22" t="e">
        <f t="shared" si="1"/>
        <v>#DIV/0!</v>
      </c>
      <c r="R29" s="11"/>
    </row>
    <row r="30" spans="1:18" ht="21" customHeight="1" x14ac:dyDescent="0.25">
      <c r="A30" s="7" t="s">
        <v>86</v>
      </c>
      <c r="B30" s="3" t="s">
        <v>19</v>
      </c>
      <c r="C30" s="14"/>
      <c r="D30" s="24"/>
      <c r="E30" s="24"/>
      <c r="F30" s="24"/>
      <c r="G30" s="24"/>
      <c r="H30" s="32"/>
      <c r="I30" s="32"/>
      <c r="J30" s="24"/>
      <c r="K30" s="24"/>
      <c r="L30" s="24"/>
      <c r="M30" s="22" t="e">
        <f t="shared" si="3"/>
        <v>#DIV/0!</v>
      </c>
      <c r="N30" s="22" t="e">
        <f t="shared" si="3"/>
        <v>#DIV/0!</v>
      </c>
      <c r="O30" s="22" t="e">
        <f t="shared" si="1"/>
        <v>#DIV/0!</v>
      </c>
      <c r="P30" s="22" t="e">
        <f t="shared" si="1"/>
        <v>#DIV/0!</v>
      </c>
      <c r="Q30" s="22" t="e">
        <f t="shared" si="1"/>
        <v>#DIV/0!</v>
      </c>
      <c r="R30" s="11"/>
    </row>
    <row r="31" spans="1:18" ht="48" customHeight="1" x14ac:dyDescent="0.25">
      <c r="A31" s="7" t="s">
        <v>6</v>
      </c>
      <c r="B31" s="4" t="s">
        <v>103</v>
      </c>
      <c r="C31" s="31">
        <f t="shared" ref="C31:L31" si="4">SUM(C32:C46)</f>
        <v>0</v>
      </c>
      <c r="D31" s="31">
        <f t="shared" si="4"/>
        <v>0</v>
      </c>
      <c r="E31" s="31">
        <f t="shared" si="4"/>
        <v>0</v>
      </c>
      <c r="F31" s="31">
        <f t="shared" si="4"/>
        <v>0</v>
      </c>
      <c r="G31" s="31">
        <f t="shared" si="4"/>
        <v>0</v>
      </c>
      <c r="H31" s="31">
        <f t="shared" si="4"/>
        <v>0</v>
      </c>
      <c r="I31" s="31">
        <f t="shared" si="4"/>
        <v>0</v>
      </c>
      <c r="J31" s="31">
        <f t="shared" si="4"/>
        <v>0</v>
      </c>
      <c r="K31" s="31">
        <f t="shared" si="4"/>
        <v>0</v>
      </c>
      <c r="L31" s="31">
        <f t="shared" si="4"/>
        <v>0</v>
      </c>
      <c r="M31" s="22" t="e">
        <f t="shared" si="3"/>
        <v>#DIV/0!</v>
      </c>
      <c r="N31" s="22" t="e">
        <f t="shared" si="3"/>
        <v>#DIV/0!</v>
      </c>
      <c r="O31" s="22" t="e">
        <f t="shared" si="1"/>
        <v>#DIV/0!</v>
      </c>
      <c r="P31" s="22" t="e">
        <f t="shared" si="1"/>
        <v>#DIV/0!</v>
      </c>
      <c r="Q31" s="22" t="e">
        <f t="shared" si="1"/>
        <v>#DIV/0!</v>
      </c>
      <c r="R31" s="24"/>
    </row>
    <row r="32" spans="1:18" ht="39.75" customHeight="1" x14ac:dyDescent="0.25">
      <c r="A32" s="7" t="s">
        <v>28</v>
      </c>
      <c r="B32" s="3" t="s">
        <v>8</v>
      </c>
      <c r="C32" s="14"/>
      <c r="D32" s="24"/>
      <c r="E32" s="24"/>
      <c r="F32" s="24"/>
      <c r="G32" s="24"/>
      <c r="H32" s="32"/>
      <c r="I32" s="32"/>
      <c r="J32" s="24"/>
      <c r="K32" s="24"/>
      <c r="L32" s="24"/>
      <c r="M32" s="22" t="e">
        <f t="shared" si="3"/>
        <v>#DIV/0!</v>
      </c>
      <c r="N32" s="22" t="e">
        <f t="shared" si="3"/>
        <v>#DIV/0!</v>
      </c>
      <c r="O32" s="22" t="e">
        <f t="shared" si="1"/>
        <v>#DIV/0!</v>
      </c>
      <c r="P32" s="22" t="e">
        <f t="shared" si="1"/>
        <v>#DIV/0!</v>
      </c>
      <c r="Q32" s="22" t="e">
        <f t="shared" si="1"/>
        <v>#DIV/0!</v>
      </c>
      <c r="R32" s="11"/>
    </row>
    <row r="33" spans="1:18" ht="19.5" customHeight="1" x14ac:dyDescent="0.25">
      <c r="A33" s="7" t="s">
        <v>29</v>
      </c>
      <c r="B33" s="27" t="s">
        <v>9</v>
      </c>
      <c r="C33" s="14"/>
      <c r="D33" s="24"/>
      <c r="E33" s="24"/>
      <c r="F33" s="24"/>
      <c r="G33" s="24"/>
      <c r="H33" s="32"/>
      <c r="I33" s="32"/>
      <c r="J33" s="24"/>
      <c r="K33" s="24"/>
      <c r="L33" s="24"/>
      <c r="M33" s="22" t="e">
        <f t="shared" si="3"/>
        <v>#DIV/0!</v>
      </c>
      <c r="N33" s="22" t="e">
        <f t="shared" si="3"/>
        <v>#DIV/0!</v>
      </c>
      <c r="O33" s="22" t="e">
        <f t="shared" si="1"/>
        <v>#DIV/0!</v>
      </c>
      <c r="P33" s="22" t="e">
        <f t="shared" si="1"/>
        <v>#DIV/0!</v>
      </c>
      <c r="Q33" s="22" t="e">
        <f t="shared" si="1"/>
        <v>#DIV/0!</v>
      </c>
      <c r="R33" s="11"/>
    </row>
    <row r="34" spans="1:18" x14ac:dyDescent="0.25">
      <c r="A34" s="7" t="s">
        <v>30</v>
      </c>
      <c r="B34" s="3" t="s">
        <v>10</v>
      </c>
      <c r="C34" s="14"/>
      <c r="D34" s="24"/>
      <c r="E34" s="24"/>
      <c r="F34" s="24"/>
      <c r="G34" s="24"/>
      <c r="H34" s="32"/>
      <c r="I34" s="32"/>
      <c r="J34" s="24"/>
      <c r="K34" s="24"/>
      <c r="L34" s="24"/>
      <c r="M34" s="22" t="e">
        <f t="shared" si="3"/>
        <v>#DIV/0!</v>
      </c>
      <c r="N34" s="22" t="e">
        <f t="shared" si="3"/>
        <v>#DIV/0!</v>
      </c>
      <c r="O34" s="22" t="e">
        <f t="shared" si="1"/>
        <v>#DIV/0!</v>
      </c>
      <c r="P34" s="22" t="e">
        <f t="shared" si="1"/>
        <v>#DIV/0!</v>
      </c>
      <c r="Q34" s="22" t="e">
        <f t="shared" si="1"/>
        <v>#DIV/0!</v>
      </c>
      <c r="R34" s="11"/>
    </row>
    <row r="35" spans="1:18" ht="30.75" customHeight="1" x14ac:dyDescent="0.25">
      <c r="A35" s="7" t="s">
        <v>31</v>
      </c>
      <c r="B35" s="27" t="s">
        <v>11</v>
      </c>
      <c r="C35" s="14"/>
      <c r="D35" s="24"/>
      <c r="E35" s="24"/>
      <c r="F35" s="24"/>
      <c r="G35" s="24"/>
      <c r="H35" s="32"/>
      <c r="I35" s="32"/>
      <c r="J35" s="24"/>
      <c r="K35" s="24"/>
      <c r="L35" s="24"/>
      <c r="M35" s="22" t="e">
        <f t="shared" si="3"/>
        <v>#DIV/0!</v>
      </c>
      <c r="N35" s="22" t="e">
        <f t="shared" si="3"/>
        <v>#DIV/0!</v>
      </c>
      <c r="O35" s="22" t="e">
        <f t="shared" si="1"/>
        <v>#DIV/0!</v>
      </c>
      <c r="P35" s="22" t="e">
        <f t="shared" si="1"/>
        <v>#DIV/0!</v>
      </c>
      <c r="Q35" s="22" t="e">
        <f t="shared" si="1"/>
        <v>#DIV/0!</v>
      </c>
      <c r="R35" s="11"/>
    </row>
    <row r="36" spans="1:18" x14ac:dyDescent="0.25">
      <c r="A36" s="7" t="s">
        <v>32</v>
      </c>
      <c r="B36" s="3" t="s">
        <v>12</v>
      </c>
      <c r="C36" s="14"/>
      <c r="D36" s="24"/>
      <c r="E36" s="24"/>
      <c r="F36" s="24"/>
      <c r="G36" s="24"/>
      <c r="H36" s="32"/>
      <c r="I36" s="32"/>
      <c r="J36" s="24"/>
      <c r="K36" s="24"/>
      <c r="L36" s="24"/>
      <c r="M36" s="22" t="e">
        <f t="shared" si="3"/>
        <v>#DIV/0!</v>
      </c>
      <c r="N36" s="22" t="e">
        <f t="shared" si="3"/>
        <v>#DIV/0!</v>
      </c>
      <c r="O36" s="22" t="e">
        <f t="shared" si="1"/>
        <v>#DIV/0!</v>
      </c>
      <c r="P36" s="22" t="e">
        <f t="shared" si="1"/>
        <v>#DIV/0!</v>
      </c>
      <c r="Q36" s="22" t="e">
        <f t="shared" si="1"/>
        <v>#DIV/0!</v>
      </c>
      <c r="R36" s="11"/>
    </row>
    <row r="37" spans="1:18" ht="31.5" customHeight="1" x14ac:dyDescent="0.25">
      <c r="A37" s="7" t="s">
        <v>33</v>
      </c>
      <c r="B37" s="27" t="s">
        <v>13</v>
      </c>
      <c r="C37" s="14"/>
      <c r="D37" s="24"/>
      <c r="E37" s="24"/>
      <c r="F37" s="24"/>
      <c r="G37" s="24"/>
      <c r="H37" s="32"/>
      <c r="I37" s="32"/>
      <c r="J37" s="24"/>
      <c r="K37" s="24"/>
      <c r="L37" s="24"/>
      <c r="M37" s="22" t="e">
        <f t="shared" si="3"/>
        <v>#DIV/0!</v>
      </c>
      <c r="N37" s="22" t="e">
        <f t="shared" si="3"/>
        <v>#DIV/0!</v>
      </c>
      <c r="O37" s="22" t="e">
        <f t="shared" si="1"/>
        <v>#DIV/0!</v>
      </c>
      <c r="P37" s="22" t="e">
        <f t="shared" si="1"/>
        <v>#DIV/0!</v>
      </c>
      <c r="Q37" s="22" t="e">
        <f t="shared" si="1"/>
        <v>#DIV/0!</v>
      </c>
      <c r="R37" s="11"/>
    </row>
    <row r="38" spans="1:18" ht="30.75" customHeight="1" x14ac:dyDescent="0.25">
      <c r="A38" s="7" t="s">
        <v>34</v>
      </c>
      <c r="B38" s="3" t="s">
        <v>14</v>
      </c>
      <c r="C38" s="14"/>
      <c r="D38" s="24"/>
      <c r="E38" s="24"/>
      <c r="F38" s="24"/>
      <c r="G38" s="24"/>
      <c r="H38" s="32"/>
      <c r="I38" s="32"/>
      <c r="J38" s="24"/>
      <c r="K38" s="24"/>
      <c r="L38" s="24"/>
      <c r="M38" s="22" t="e">
        <f t="shared" si="3"/>
        <v>#DIV/0!</v>
      </c>
      <c r="N38" s="22" t="e">
        <f t="shared" si="3"/>
        <v>#DIV/0!</v>
      </c>
      <c r="O38" s="22" t="e">
        <f t="shared" si="1"/>
        <v>#DIV/0!</v>
      </c>
      <c r="P38" s="22" t="e">
        <f t="shared" si="1"/>
        <v>#DIV/0!</v>
      </c>
      <c r="Q38" s="22" t="e">
        <f t="shared" si="1"/>
        <v>#DIV/0!</v>
      </c>
      <c r="R38" s="11"/>
    </row>
    <row r="39" spans="1:18" ht="21" customHeight="1" x14ac:dyDescent="0.25">
      <c r="A39" s="7" t="s">
        <v>35</v>
      </c>
      <c r="B39" s="3" t="s">
        <v>15</v>
      </c>
      <c r="C39" s="14"/>
      <c r="D39" s="24"/>
      <c r="E39" s="24"/>
      <c r="F39" s="24"/>
      <c r="G39" s="24"/>
      <c r="H39" s="32"/>
      <c r="I39" s="32"/>
      <c r="J39" s="24"/>
      <c r="K39" s="24"/>
      <c r="L39" s="24"/>
      <c r="M39" s="22" t="e">
        <f t="shared" si="3"/>
        <v>#DIV/0!</v>
      </c>
      <c r="N39" s="22" t="e">
        <f t="shared" si="3"/>
        <v>#DIV/0!</v>
      </c>
      <c r="O39" s="22" t="e">
        <f t="shared" si="1"/>
        <v>#DIV/0!</v>
      </c>
      <c r="P39" s="22" t="e">
        <f t="shared" si="1"/>
        <v>#DIV/0!</v>
      </c>
      <c r="Q39" s="22" t="e">
        <f t="shared" si="1"/>
        <v>#DIV/0!</v>
      </c>
      <c r="R39" s="11"/>
    </row>
    <row r="40" spans="1:18" ht="30" customHeight="1" x14ac:dyDescent="0.25">
      <c r="A40" s="7" t="s">
        <v>36</v>
      </c>
      <c r="B40" s="3" t="s">
        <v>16</v>
      </c>
      <c r="C40" s="14"/>
      <c r="D40" s="24"/>
      <c r="E40" s="24"/>
      <c r="F40" s="24"/>
      <c r="G40" s="24"/>
      <c r="H40" s="32"/>
      <c r="I40" s="32"/>
      <c r="J40" s="24"/>
      <c r="K40" s="24"/>
      <c r="L40" s="24"/>
      <c r="M40" s="22" t="e">
        <f t="shared" si="3"/>
        <v>#DIV/0!</v>
      </c>
      <c r="N40" s="22" t="e">
        <f t="shared" si="3"/>
        <v>#DIV/0!</v>
      </c>
      <c r="O40" s="22" t="e">
        <f t="shared" si="1"/>
        <v>#DIV/0!</v>
      </c>
      <c r="P40" s="22" t="e">
        <f t="shared" si="1"/>
        <v>#DIV/0!</v>
      </c>
      <c r="Q40" s="22" t="e">
        <f t="shared" si="1"/>
        <v>#DIV/0!</v>
      </c>
      <c r="R40" s="11"/>
    </row>
    <row r="41" spans="1:18" ht="36.75" customHeight="1" x14ac:dyDescent="0.25">
      <c r="A41" s="7" t="s">
        <v>87</v>
      </c>
      <c r="B41" s="29" t="s">
        <v>102</v>
      </c>
      <c r="C41" s="14"/>
      <c r="D41" s="24"/>
      <c r="E41" s="24"/>
      <c r="F41" s="24"/>
      <c r="G41" s="24"/>
      <c r="H41" s="32"/>
      <c r="I41" s="32"/>
      <c r="J41" s="24"/>
      <c r="K41" s="24"/>
      <c r="L41" s="24"/>
      <c r="M41" s="22" t="e">
        <f t="shared" si="3"/>
        <v>#DIV/0!</v>
      </c>
      <c r="N41" s="22" t="e">
        <f t="shared" si="3"/>
        <v>#DIV/0!</v>
      </c>
      <c r="O41" s="22" t="e">
        <f t="shared" si="1"/>
        <v>#DIV/0!</v>
      </c>
      <c r="P41" s="22" t="e">
        <f t="shared" si="1"/>
        <v>#DIV/0!</v>
      </c>
      <c r="Q41" s="22" t="e">
        <f t="shared" si="1"/>
        <v>#DIV/0!</v>
      </c>
      <c r="R41" s="11"/>
    </row>
    <row r="42" spans="1:18" ht="23.25" customHeight="1" x14ac:dyDescent="0.25">
      <c r="A42" s="7" t="s">
        <v>88</v>
      </c>
      <c r="B42" s="3" t="s">
        <v>79</v>
      </c>
      <c r="C42" s="14"/>
      <c r="D42" s="24"/>
      <c r="E42" s="24"/>
      <c r="F42" s="24"/>
      <c r="G42" s="24"/>
      <c r="H42" s="32"/>
      <c r="I42" s="32"/>
      <c r="J42" s="24"/>
      <c r="K42" s="24"/>
      <c r="L42" s="24"/>
      <c r="M42" s="22" t="e">
        <f t="shared" si="3"/>
        <v>#DIV/0!</v>
      </c>
      <c r="N42" s="22" t="e">
        <f t="shared" si="3"/>
        <v>#DIV/0!</v>
      </c>
      <c r="O42" s="22" t="e">
        <f t="shared" si="1"/>
        <v>#DIV/0!</v>
      </c>
      <c r="P42" s="22" t="e">
        <f t="shared" si="1"/>
        <v>#DIV/0!</v>
      </c>
      <c r="Q42" s="22" t="e">
        <f t="shared" si="1"/>
        <v>#DIV/0!</v>
      </c>
      <c r="R42" s="11"/>
    </row>
    <row r="43" spans="1:18" ht="21" customHeight="1" x14ac:dyDescent="0.25">
      <c r="A43" s="7" t="s">
        <v>37</v>
      </c>
      <c r="B43" s="3" t="s">
        <v>3</v>
      </c>
      <c r="C43" s="14"/>
      <c r="D43" s="24"/>
      <c r="E43" s="24"/>
      <c r="F43" s="24"/>
      <c r="G43" s="24"/>
      <c r="H43" s="32"/>
      <c r="I43" s="32"/>
      <c r="J43" s="24"/>
      <c r="K43" s="24"/>
      <c r="L43" s="24"/>
      <c r="M43" s="22" t="e">
        <f t="shared" si="3"/>
        <v>#DIV/0!</v>
      </c>
      <c r="N43" s="22" t="e">
        <f t="shared" si="3"/>
        <v>#DIV/0!</v>
      </c>
      <c r="O43" s="22" t="e">
        <f t="shared" si="1"/>
        <v>#DIV/0!</v>
      </c>
      <c r="P43" s="22" t="e">
        <f t="shared" si="1"/>
        <v>#DIV/0!</v>
      </c>
      <c r="Q43" s="22" t="e">
        <f t="shared" si="1"/>
        <v>#DIV/0!</v>
      </c>
      <c r="R43" s="11"/>
    </row>
    <row r="44" spans="1:18" ht="27" customHeight="1" x14ac:dyDescent="0.25">
      <c r="A44" s="7" t="s">
        <v>38</v>
      </c>
      <c r="B44" s="27" t="s">
        <v>17</v>
      </c>
      <c r="C44" s="14"/>
      <c r="D44" s="24"/>
      <c r="E44" s="24"/>
      <c r="F44" s="24"/>
      <c r="G44" s="24"/>
      <c r="H44" s="32"/>
      <c r="I44" s="32"/>
      <c r="J44" s="24"/>
      <c r="K44" s="24"/>
      <c r="L44" s="24"/>
      <c r="M44" s="22" t="e">
        <f t="shared" si="3"/>
        <v>#DIV/0!</v>
      </c>
      <c r="N44" s="22" t="e">
        <f t="shared" si="3"/>
        <v>#DIV/0!</v>
      </c>
      <c r="O44" s="22" t="e">
        <f t="shared" si="1"/>
        <v>#DIV/0!</v>
      </c>
      <c r="P44" s="22" t="e">
        <f t="shared" si="1"/>
        <v>#DIV/0!</v>
      </c>
      <c r="Q44" s="22" t="e">
        <f t="shared" si="1"/>
        <v>#DIV/0!</v>
      </c>
      <c r="R44" s="11"/>
    </row>
    <row r="45" spans="1:18" ht="20.25" customHeight="1" x14ac:dyDescent="0.25">
      <c r="A45" s="7" t="s">
        <v>39</v>
      </c>
      <c r="B45" s="3" t="s">
        <v>18</v>
      </c>
      <c r="C45" s="14"/>
      <c r="D45" s="24"/>
      <c r="E45" s="24"/>
      <c r="F45" s="24"/>
      <c r="G45" s="24"/>
      <c r="H45" s="32"/>
      <c r="I45" s="32"/>
      <c r="J45" s="24"/>
      <c r="K45" s="24"/>
      <c r="L45" s="24"/>
      <c r="M45" s="22" t="e">
        <f t="shared" si="3"/>
        <v>#DIV/0!</v>
      </c>
      <c r="N45" s="22" t="e">
        <f t="shared" si="3"/>
        <v>#DIV/0!</v>
      </c>
      <c r="O45" s="22" t="e">
        <f t="shared" si="1"/>
        <v>#DIV/0!</v>
      </c>
      <c r="P45" s="22" t="e">
        <f t="shared" si="1"/>
        <v>#DIV/0!</v>
      </c>
      <c r="Q45" s="22" t="e">
        <f t="shared" si="1"/>
        <v>#DIV/0!</v>
      </c>
      <c r="R45" s="11"/>
    </row>
    <row r="46" spans="1:18" ht="18.75" customHeight="1" x14ac:dyDescent="0.25">
      <c r="A46" s="7" t="s">
        <v>89</v>
      </c>
      <c r="B46" s="3" t="s">
        <v>19</v>
      </c>
      <c r="C46" s="14"/>
      <c r="D46" s="24"/>
      <c r="E46" s="24"/>
      <c r="F46" s="24"/>
      <c r="G46" s="24"/>
      <c r="H46" s="32"/>
      <c r="I46" s="32"/>
      <c r="J46" s="24"/>
      <c r="K46" s="24"/>
      <c r="L46" s="24"/>
      <c r="M46" s="22" t="e">
        <f t="shared" si="3"/>
        <v>#DIV/0!</v>
      </c>
      <c r="N46" s="22" t="e">
        <f t="shared" si="3"/>
        <v>#DIV/0!</v>
      </c>
      <c r="O46" s="22" t="e">
        <f t="shared" si="1"/>
        <v>#DIV/0!</v>
      </c>
      <c r="P46" s="22" t="e">
        <f t="shared" si="1"/>
        <v>#DIV/0!</v>
      </c>
      <c r="Q46" s="22" t="e">
        <f t="shared" si="1"/>
        <v>#DIV/0!</v>
      </c>
      <c r="R46" s="11"/>
    </row>
    <row r="47" spans="1:18" ht="31.5" customHeight="1" x14ac:dyDescent="0.25">
      <c r="A47" s="7" t="s">
        <v>1</v>
      </c>
      <c r="B47" s="58" t="s">
        <v>71</v>
      </c>
      <c r="C47" s="254"/>
      <c r="D47" s="255"/>
      <c r="E47" s="255"/>
      <c r="F47" s="255"/>
      <c r="G47" s="256"/>
      <c r="H47" s="254"/>
      <c r="I47" s="255"/>
      <c r="J47" s="255"/>
      <c r="K47" s="255"/>
      <c r="L47" s="256"/>
      <c r="M47" s="160" t="e">
        <f>H47*100/C47</f>
        <v>#DIV/0!</v>
      </c>
      <c r="N47" s="161"/>
      <c r="O47" s="161"/>
      <c r="P47" s="161"/>
      <c r="Q47" s="162"/>
      <c r="R47" s="12"/>
    </row>
    <row r="48" spans="1:18" ht="31.5" customHeight="1" x14ac:dyDescent="0.25">
      <c r="A48" s="7" t="s">
        <v>139</v>
      </c>
      <c r="B48" s="58" t="s">
        <v>101</v>
      </c>
      <c r="C48" s="254"/>
      <c r="D48" s="255"/>
      <c r="E48" s="255"/>
      <c r="F48" s="255"/>
      <c r="G48" s="256"/>
      <c r="H48" s="251"/>
      <c r="I48" s="252"/>
      <c r="J48" s="252"/>
      <c r="K48" s="252"/>
      <c r="L48" s="253"/>
      <c r="M48" s="160" t="e">
        <f>H48*100/C48</f>
        <v>#DIV/0!</v>
      </c>
      <c r="N48" s="161"/>
      <c r="O48" s="161"/>
      <c r="P48" s="161"/>
      <c r="Q48" s="162"/>
      <c r="R48" s="56"/>
    </row>
    <row r="49" spans="1:18" ht="31.5" customHeight="1" x14ac:dyDescent="0.25">
      <c r="A49" s="39" t="s">
        <v>2</v>
      </c>
      <c r="B49" s="58" t="s">
        <v>333</v>
      </c>
      <c r="C49" s="251"/>
      <c r="D49" s="212"/>
      <c r="E49" s="212"/>
      <c r="F49" s="212"/>
      <c r="G49" s="213"/>
      <c r="H49" s="251"/>
      <c r="I49" s="212"/>
      <c r="J49" s="212"/>
      <c r="K49" s="212"/>
      <c r="L49" s="213"/>
      <c r="M49" s="160" t="e">
        <f>H49*100/C49</f>
        <v>#DIV/0!</v>
      </c>
      <c r="N49" s="161"/>
      <c r="O49" s="161"/>
      <c r="P49" s="161"/>
      <c r="Q49" s="162"/>
      <c r="R49" s="56"/>
    </row>
    <row r="50" spans="1:18" ht="35.25" customHeight="1" x14ac:dyDescent="0.25">
      <c r="A50" s="7" t="s">
        <v>7</v>
      </c>
      <c r="B50" s="3" t="s">
        <v>57</v>
      </c>
      <c r="C50" s="251">
        <f>SUM(C51,C55)</f>
        <v>17</v>
      </c>
      <c r="D50" s="252"/>
      <c r="E50" s="252"/>
      <c r="F50" s="252"/>
      <c r="G50" s="253"/>
      <c r="H50" s="251">
        <f>SUM(H51,H55)</f>
        <v>0</v>
      </c>
      <c r="I50" s="252"/>
      <c r="J50" s="252"/>
      <c r="K50" s="252"/>
      <c r="L50" s="253"/>
      <c r="M50" s="160">
        <f t="shared" ref="M50:M71" si="5">H50*100/C50</f>
        <v>0</v>
      </c>
      <c r="N50" s="161"/>
      <c r="O50" s="161"/>
      <c r="P50" s="161"/>
      <c r="Q50" s="162"/>
      <c r="R50" s="13"/>
    </row>
    <row r="51" spans="1:18" ht="51" customHeight="1" x14ac:dyDescent="0.25">
      <c r="A51" s="95" t="s">
        <v>60</v>
      </c>
      <c r="B51" s="3" t="s">
        <v>96</v>
      </c>
      <c r="C51" s="251">
        <f>SUM(C52:G54)</f>
        <v>17</v>
      </c>
      <c r="D51" s="252"/>
      <c r="E51" s="252"/>
      <c r="F51" s="252"/>
      <c r="G51" s="253"/>
      <c r="H51" s="251">
        <f>SUM(H52:L54)</f>
        <v>0</v>
      </c>
      <c r="I51" s="252"/>
      <c r="J51" s="252"/>
      <c r="K51" s="252"/>
      <c r="L51" s="253"/>
      <c r="M51" s="160">
        <f t="shared" si="5"/>
        <v>0</v>
      </c>
      <c r="N51" s="161"/>
      <c r="O51" s="161"/>
      <c r="P51" s="161"/>
      <c r="Q51" s="162"/>
      <c r="R51" s="14"/>
    </row>
    <row r="52" spans="1:18" x14ac:dyDescent="0.25">
      <c r="A52" s="7" t="s">
        <v>358</v>
      </c>
      <c r="B52" s="3" t="s">
        <v>54</v>
      </c>
      <c r="C52" s="251">
        <v>10</v>
      </c>
      <c r="D52" s="252"/>
      <c r="E52" s="252"/>
      <c r="F52" s="252"/>
      <c r="G52" s="253"/>
      <c r="H52" s="251"/>
      <c r="I52" s="252"/>
      <c r="J52" s="252"/>
      <c r="K52" s="252"/>
      <c r="L52" s="253"/>
      <c r="M52" s="160">
        <f t="shared" si="5"/>
        <v>0</v>
      </c>
      <c r="N52" s="161"/>
      <c r="O52" s="161"/>
      <c r="P52" s="161"/>
      <c r="Q52" s="162"/>
      <c r="R52" s="14"/>
    </row>
    <row r="53" spans="1:18" x14ac:dyDescent="0.25">
      <c r="A53" s="7" t="s">
        <v>359</v>
      </c>
      <c r="B53" s="3" t="s">
        <v>55</v>
      </c>
      <c r="C53" s="251">
        <v>2</v>
      </c>
      <c r="D53" s="252"/>
      <c r="E53" s="252"/>
      <c r="F53" s="252"/>
      <c r="G53" s="253"/>
      <c r="H53" s="251"/>
      <c r="I53" s="252"/>
      <c r="J53" s="252"/>
      <c r="K53" s="252"/>
      <c r="L53" s="253"/>
      <c r="M53" s="160">
        <f t="shared" si="5"/>
        <v>0</v>
      </c>
      <c r="N53" s="161"/>
      <c r="O53" s="161"/>
      <c r="P53" s="161"/>
      <c r="Q53" s="162"/>
      <c r="R53" s="14"/>
    </row>
    <row r="54" spans="1:18" ht="24.75" customHeight="1" x14ac:dyDescent="0.25">
      <c r="A54" s="7" t="s">
        <v>360</v>
      </c>
      <c r="B54" s="3" t="s">
        <v>56</v>
      </c>
      <c r="C54" s="251">
        <v>5</v>
      </c>
      <c r="D54" s="252"/>
      <c r="E54" s="252"/>
      <c r="F54" s="252"/>
      <c r="G54" s="253"/>
      <c r="H54" s="251"/>
      <c r="I54" s="252"/>
      <c r="J54" s="252"/>
      <c r="K54" s="252"/>
      <c r="L54" s="253"/>
      <c r="M54" s="160">
        <f t="shared" si="5"/>
        <v>0</v>
      </c>
      <c r="N54" s="161"/>
      <c r="O54" s="161"/>
      <c r="P54" s="161"/>
      <c r="Q54" s="162"/>
      <c r="R54" s="14"/>
    </row>
    <row r="55" spans="1:18" ht="46.5" customHeight="1" x14ac:dyDescent="0.25">
      <c r="A55" s="7" t="s">
        <v>61</v>
      </c>
      <c r="B55" s="3" t="s">
        <v>104</v>
      </c>
      <c r="C55" s="251">
        <f>SUM(C56:G58)</f>
        <v>0</v>
      </c>
      <c r="D55" s="252"/>
      <c r="E55" s="252"/>
      <c r="F55" s="252"/>
      <c r="G55" s="253"/>
      <c r="H55" s="251">
        <f>SUM(H56:L58)</f>
        <v>0</v>
      </c>
      <c r="I55" s="252"/>
      <c r="J55" s="252"/>
      <c r="K55" s="252"/>
      <c r="L55" s="253"/>
      <c r="M55" s="160" t="e">
        <f t="shared" si="5"/>
        <v>#DIV/0!</v>
      </c>
      <c r="N55" s="161"/>
      <c r="O55" s="161"/>
      <c r="P55" s="161"/>
      <c r="Q55" s="162"/>
      <c r="R55" s="14"/>
    </row>
    <row r="56" spans="1:18" x14ac:dyDescent="0.25">
      <c r="A56" s="7" t="s">
        <v>361</v>
      </c>
      <c r="B56" s="3" t="s">
        <v>54</v>
      </c>
      <c r="C56" s="251"/>
      <c r="D56" s="252"/>
      <c r="E56" s="252"/>
      <c r="F56" s="252"/>
      <c r="G56" s="253"/>
      <c r="H56" s="251"/>
      <c r="I56" s="252"/>
      <c r="J56" s="252"/>
      <c r="K56" s="252"/>
      <c r="L56" s="253"/>
      <c r="M56" s="160" t="e">
        <f t="shared" si="5"/>
        <v>#DIV/0!</v>
      </c>
      <c r="N56" s="161"/>
      <c r="O56" s="161"/>
      <c r="P56" s="161"/>
      <c r="Q56" s="162"/>
      <c r="R56" s="14"/>
    </row>
    <row r="57" spans="1:18" x14ac:dyDescent="0.25">
      <c r="A57" s="7" t="s">
        <v>362</v>
      </c>
      <c r="B57" s="3" t="s">
        <v>55</v>
      </c>
      <c r="C57" s="251"/>
      <c r="D57" s="252"/>
      <c r="E57" s="252"/>
      <c r="F57" s="252"/>
      <c r="G57" s="253"/>
      <c r="H57" s="251"/>
      <c r="I57" s="252"/>
      <c r="J57" s="252"/>
      <c r="K57" s="252"/>
      <c r="L57" s="253"/>
      <c r="M57" s="160" t="e">
        <f t="shared" si="5"/>
        <v>#DIV/0!</v>
      </c>
      <c r="N57" s="161"/>
      <c r="O57" s="161"/>
      <c r="P57" s="161"/>
      <c r="Q57" s="162"/>
      <c r="R57" s="14"/>
    </row>
    <row r="58" spans="1:18" ht="22.5" customHeight="1" x14ac:dyDescent="0.25">
      <c r="A58" s="7" t="s">
        <v>363</v>
      </c>
      <c r="B58" s="3" t="s">
        <v>56</v>
      </c>
      <c r="C58" s="251"/>
      <c r="D58" s="252"/>
      <c r="E58" s="252"/>
      <c r="F58" s="252"/>
      <c r="G58" s="253"/>
      <c r="H58" s="251"/>
      <c r="I58" s="252"/>
      <c r="J58" s="252"/>
      <c r="K58" s="252"/>
      <c r="L58" s="253"/>
      <c r="M58" s="160" t="e">
        <f t="shared" si="5"/>
        <v>#DIV/0!</v>
      </c>
      <c r="N58" s="161"/>
      <c r="O58" s="161"/>
      <c r="P58" s="161"/>
      <c r="Q58" s="162"/>
      <c r="R58" s="14"/>
    </row>
    <row r="59" spans="1:18" ht="33.75" customHeight="1" x14ac:dyDescent="0.25">
      <c r="A59" s="7" t="s">
        <v>43</v>
      </c>
      <c r="B59" s="5" t="s">
        <v>74</v>
      </c>
      <c r="C59" s="254">
        <f>SUM(C60:G61)</f>
        <v>180</v>
      </c>
      <c r="D59" s="255"/>
      <c r="E59" s="255"/>
      <c r="F59" s="255"/>
      <c r="G59" s="256"/>
      <c r="H59" s="254">
        <f>SUM(H60:L61)</f>
        <v>0</v>
      </c>
      <c r="I59" s="255"/>
      <c r="J59" s="255"/>
      <c r="K59" s="255"/>
      <c r="L59" s="256"/>
      <c r="M59" s="160">
        <f t="shared" si="5"/>
        <v>0</v>
      </c>
      <c r="N59" s="161"/>
      <c r="O59" s="161"/>
      <c r="P59" s="161"/>
      <c r="Q59" s="162"/>
      <c r="R59" s="14"/>
    </row>
    <row r="60" spans="1:18" ht="48.75" customHeight="1" x14ac:dyDescent="0.25">
      <c r="A60" s="7" t="s">
        <v>62</v>
      </c>
      <c r="B60" s="3" t="s">
        <v>97</v>
      </c>
      <c r="C60" s="251">
        <v>180</v>
      </c>
      <c r="D60" s="252"/>
      <c r="E60" s="252"/>
      <c r="F60" s="252"/>
      <c r="G60" s="253"/>
      <c r="H60" s="251"/>
      <c r="I60" s="252"/>
      <c r="J60" s="252"/>
      <c r="K60" s="252"/>
      <c r="L60" s="253"/>
      <c r="M60" s="160">
        <f t="shared" si="5"/>
        <v>0</v>
      </c>
      <c r="N60" s="161"/>
      <c r="O60" s="161"/>
      <c r="P60" s="161"/>
      <c r="Q60" s="162"/>
      <c r="R60" s="14"/>
    </row>
    <row r="61" spans="1:18" ht="45.75" customHeight="1" x14ac:dyDescent="0.25">
      <c r="A61" s="7" t="s">
        <v>63</v>
      </c>
      <c r="B61" s="3" t="s">
        <v>105</v>
      </c>
      <c r="C61" s="251"/>
      <c r="D61" s="252"/>
      <c r="E61" s="252"/>
      <c r="F61" s="252"/>
      <c r="G61" s="253"/>
      <c r="H61" s="251"/>
      <c r="I61" s="252"/>
      <c r="J61" s="252"/>
      <c r="K61" s="252"/>
      <c r="L61" s="253"/>
      <c r="M61" s="160" t="e">
        <f t="shared" si="5"/>
        <v>#DIV/0!</v>
      </c>
      <c r="N61" s="161"/>
      <c r="O61" s="161"/>
      <c r="P61" s="161"/>
      <c r="Q61" s="162"/>
      <c r="R61" s="14"/>
    </row>
    <row r="62" spans="1:18" ht="29.25" customHeight="1" x14ac:dyDescent="0.25">
      <c r="A62" s="7" t="s">
        <v>44</v>
      </c>
      <c r="B62" s="5" t="s">
        <v>72</v>
      </c>
      <c r="C62" s="254">
        <f>SUM(C63:G64)</f>
        <v>3</v>
      </c>
      <c r="D62" s="255"/>
      <c r="E62" s="255"/>
      <c r="F62" s="255"/>
      <c r="G62" s="256"/>
      <c r="H62" s="254">
        <f>SUM(H63:L64)</f>
        <v>0</v>
      </c>
      <c r="I62" s="255"/>
      <c r="J62" s="255"/>
      <c r="K62" s="255"/>
      <c r="L62" s="256"/>
      <c r="M62" s="160">
        <f t="shared" si="5"/>
        <v>0</v>
      </c>
      <c r="N62" s="161"/>
      <c r="O62" s="161"/>
      <c r="P62" s="161"/>
      <c r="Q62" s="162"/>
      <c r="R62" s="14"/>
    </row>
    <row r="63" spans="1:18" ht="34.5" customHeight="1" x14ac:dyDescent="0.25">
      <c r="A63" s="7" t="s">
        <v>64</v>
      </c>
      <c r="B63" s="3" t="s">
        <v>98</v>
      </c>
      <c r="C63" s="251">
        <v>3</v>
      </c>
      <c r="D63" s="252"/>
      <c r="E63" s="252"/>
      <c r="F63" s="252"/>
      <c r="G63" s="253"/>
      <c r="H63" s="257"/>
      <c r="I63" s="258"/>
      <c r="J63" s="258"/>
      <c r="K63" s="258"/>
      <c r="L63" s="259"/>
      <c r="M63" s="160">
        <f t="shared" si="5"/>
        <v>0</v>
      </c>
      <c r="N63" s="161"/>
      <c r="O63" s="161"/>
      <c r="P63" s="161"/>
      <c r="Q63" s="162"/>
      <c r="R63" s="14"/>
    </row>
    <row r="64" spans="1:18" ht="32.25" customHeight="1" x14ac:dyDescent="0.25">
      <c r="A64" s="7" t="s">
        <v>65</v>
      </c>
      <c r="B64" s="3" t="s">
        <v>106</v>
      </c>
      <c r="C64" s="251"/>
      <c r="D64" s="252"/>
      <c r="E64" s="252"/>
      <c r="F64" s="252"/>
      <c r="G64" s="253"/>
      <c r="H64" s="257"/>
      <c r="I64" s="258"/>
      <c r="J64" s="258"/>
      <c r="K64" s="258"/>
      <c r="L64" s="259"/>
      <c r="M64" s="160" t="e">
        <f t="shared" si="5"/>
        <v>#DIV/0!</v>
      </c>
      <c r="N64" s="161"/>
      <c r="O64" s="161"/>
      <c r="P64" s="161"/>
      <c r="Q64" s="162"/>
      <c r="R64" s="14"/>
    </row>
    <row r="65" spans="1:18" ht="33" customHeight="1" x14ac:dyDescent="0.25">
      <c r="A65" s="7" t="s">
        <v>45</v>
      </c>
      <c r="B65" s="5" t="s">
        <v>73</v>
      </c>
      <c r="C65" s="254">
        <f>SUM(C66:G67)</f>
        <v>20</v>
      </c>
      <c r="D65" s="255"/>
      <c r="E65" s="255"/>
      <c r="F65" s="255"/>
      <c r="G65" s="256"/>
      <c r="H65" s="254">
        <f>SUM(H66:L67)</f>
        <v>0</v>
      </c>
      <c r="I65" s="255"/>
      <c r="J65" s="255"/>
      <c r="K65" s="255"/>
      <c r="L65" s="256"/>
      <c r="M65" s="160">
        <f t="shared" si="5"/>
        <v>0</v>
      </c>
      <c r="N65" s="161"/>
      <c r="O65" s="161"/>
      <c r="P65" s="161"/>
      <c r="Q65" s="162"/>
      <c r="R65" s="12"/>
    </row>
    <row r="66" spans="1:18" ht="36" customHeight="1" x14ac:dyDescent="0.25">
      <c r="A66" s="7" t="s">
        <v>46</v>
      </c>
      <c r="B66" s="3" t="s">
        <v>99</v>
      </c>
      <c r="C66" s="251">
        <v>20</v>
      </c>
      <c r="D66" s="252"/>
      <c r="E66" s="252"/>
      <c r="F66" s="252"/>
      <c r="G66" s="253"/>
      <c r="H66" s="257"/>
      <c r="I66" s="258"/>
      <c r="J66" s="258"/>
      <c r="K66" s="258"/>
      <c r="L66" s="259"/>
      <c r="M66" s="160">
        <f t="shared" si="5"/>
        <v>0</v>
      </c>
      <c r="N66" s="161"/>
      <c r="O66" s="161"/>
      <c r="P66" s="161"/>
      <c r="Q66" s="162"/>
      <c r="R66" s="14"/>
    </row>
    <row r="67" spans="1:18" ht="31.5" customHeight="1" x14ac:dyDescent="0.25">
      <c r="A67" s="7" t="s">
        <v>47</v>
      </c>
      <c r="B67" s="3" t="s">
        <v>106</v>
      </c>
      <c r="C67" s="251"/>
      <c r="D67" s="252"/>
      <c r="E67" s="252"/>
      <c r="F67" s="252"/>
      <c r="G67" s="253"/>
      <c r="H67" s="257"/>
      <c r="I67" s="258"/>
      <c r="J67" s="258"/>
      <c r="K67" s="258"/>
      <c r="L67" s="259"/>
      <c r="M67" s="160" t="e">
        <f t="shared" si="5"/>
        <v>#DIV/0!</v>
      </c>
      <c r="N67" s="161"/>
      <c r="O67" s="161"/>
      <c r="P67" s="161"/>
      <c r="Q67" s="162"/>
      <c r="R67" s="14"/>
    </row>
    <row r="68" spans="1:18" ht="27" customHeight="1" x14ac:dyDescent="0.25">
      <c r="A68" s="7" t="s">
        <v>364</v>
      </c>
      <c r="B68" s="5" t="s">
        <v>137</v>
      </c>
      <c r="C68" s="254">
        <f>SUM(C69:G70)</f>
        <v>180</v>
      </c>
      <c r="D68" s="255"/>
      <c r="E68" s="255"/>
      <c r="F68" s="255"/>
      <c r="G68" s="256"/>
      <c r="H68" s="254">
        <f>SUM(H69:L70)</f>
        <v>0</v>
      </c>
      <c r="I68" s="255"/>
      <c r="J68" s="255"/>
      <c r="K68" s="255"/>
      <c r="L68" s="256"/>
      <c r="M68" s="160">
        <f t="shared" si="5"/>
        <v>0</v>
      </c>
      <c r="N68" s="161"/>
      <c r="O68" s="161"/>
      <c r="P68" s="161"/>
      <c r="Q68" s="162"/>
      <c r="R68" s="12"/>
    </row>
    <row r="69" spans="1:18" ht="42" customHeight="1" x14ac:dyDescent="0.25">
      <c r="A69" s="8" t="s">
        <v>365</v>
      </c>
      <c r="B69" s="3" t="s">
        <v>100</v>
      </c>
      <c r="C69" s="251">
        <v>180</v>
      </c>
      <c r="D69" s="252"/>
      <c r="E69" s="252"/>
      <c r="F69" s="252"/>
      <c r="G69" s="253"/>
      <c r="H69" s="251"/>
      <c r="I69" s="252"/>
      <c r="J69" s="252"/>
      <c r="K69" s="252"/>
      <c r="L69" s="253"/>
      <c r="M69" s="160">
        <f t="shared" si="5"/>
        <v>0</v>
      </c>
      <c r="N69" s="161"/>
      <c r="O69" s="161"/>
      <c r="P69" s="161"/>
      <c r="Q69" s="162"/>
      <c r="R69" s="12"/>
    </row>
    <row r="70" spans="1:18" ht="37.5" customHeight="1" x14ac:dyDescent="0.25">
      <c r="A70" s="8" t="s">
        <v>366</v>
      </c>
      <c r="B70" s="3" t="s">
        <v>107</v>
      </c>
      <c r="C70" s="251"/>
      <c r="D70" s="252"/>
      <c r="E70" s="252"/>
      <c r="F70" s="252"/>
      <c r="G70" s="253"/>
      <c r="H70" s="251"/>
      <c r="I70" s="252"/>
      <c r="J70" s="252"/>
      <c r="K70" s="252"/>
      <c r="L70" s="253"/>
      <c r="M70" s="160" t="e">
        <f t="shared" si="5"/>
        <v>#DIV/0!</v>
      </c>
      <c r="N70" s="161"/>
      <c r="O70" s="161"/>
      <c r="P70" s="161"/>
      <c r="Q70" s="162"/>
      <c r="R70" s="12"/>
    </row>
    <row r="71" spans="1:18" ht="36" customHeight="1" x14ac:dyDescent="0.25">
      <c r="A71" s="28" t="s">
        <v>453</v>
      </c>
      <c r="B71" s="30" t="s">
        <v>78</v>
      </c>
      <c r="C71" s="264">
        <v>1</v>
      </c>
      <c r="D71" s="265"/>
      <c r="E71" s="265"/>
      <c r="F71" s="265"/>
      <c r="G71" s="266"/>
      <c r="H71" s="251"/>
      <c r="I71" s="252"/>
      <c r="J71" s="252"/>
      <c r="K71" s="252"/>
      <c r="L71" s="253"/>
      <c r="M71" s="160">
        <f t="shared" si="5"/>
        <v>0</v>
      </c>
      <c r="N71" s="161"/>
      <c r="O71" s="161"/>
      <c r="P71" s="161"/>
      <c r="Q71" s="162"/>
      <c r="R71" s="12"/>
    </row>
    <row r="72" spans="1:18" ht="34.5" customHeight="1" x14ac:dyDescent="0.25">
      <c r="A72" s="97" t="s">
        <v>454</v>
      </c>
      <c r="B72" s="92" t="s">
        <v>388</v>
      </c>
      <c r="C72" s="250">
        <f>SUM(C73:G74)</f>
        <v>1</v>
      </c>
      <c r="D72" s="171"/>
      <c r="E72" s="171"/>
      <c r="F72" s="171"/>
      <c r="G72" s="171"/>
      <c r="H72" s="170">
        <f>SUM(H73:L74)</f>
        <v>0</v>
      </c>
      <c r="I72" s="171"/>
      <c r="J72" s="171"/>
      <c r="K72" s="171"/>
      <c r="L72" s="171"/>
      <c r="M72" s="160">
        <f t="shared" ref="M72:M74" si="6">H72*100/C72</f>
        <v>0</v>
      </c>
      <c r="N72" s="161"/>
      <c r="O72" s="161"/>
      <c r="P72" s="161"/>
      <c r="Q72" s="162"/>
      <c r="R72" s="12"/>
    </row>
    <row r="73" spans="1:18" ht="34.5" customHeight="1" x14ac:dyDescent="0.25">
      <c r="A73" s="97" t="s">
        <v>456</v>
      </c>
      <c r="B73" s="92" t="s">
        <v>389</v>
      </c>
      <c r="C73" s="250">
        <v>1</v>
      </c>
      <c r="D73" s="171"/>
      <c r="E73" s="171"/>
      <c r="F73" s="171"/>
      <c r="G73" s="171"/>
      <c r="H73" s="170"/>
      <c r="I73" s="171"/>
      <c r="J73" s="171"/>
      <c r="K73" s="171"/>
      <c r="L73" s="171"/>
      <c r="M73" s="160">
        <f t="shared" si="6"/>
        <v>0</v>
      </c>
      <c r="N73" s="161"/>
      <c r="O73" s="161"/>
      <c r="P73" s="161"/>
      <c r="Q73" s="162"/>
      <c r="R73" s="12"/>
    </row>
    <row r="74" spans="1:18" ht="34.5" customHeight="1" x14ac:dyDescent="0.25">
      <c r="A74" s="97" t="s">
        <v>457</v>
      </c>
      <c r="B74" s="92" t="s">
        <v>390</v>
      </c>
      <c r="C74" s="250"/>
      <c r="D74" s="171"/>
      <c r="E74" s="171"/>
      <c r="F74" s="171"/>
      <c r="G74" s="171"/>
      <c r="H74" s="170"/>
      <c r="I74" s="171"/>
      <c r="J74" s="171"/>
      <c r="K74" s="171"/>
      <c r="L74" s="171"/>
      <c r="M74" s="160" t="e">
        <f t="shared" si="6"/>
        <v>#DIV/0!</v>
      </c>
      <c r="N74" s="161"/>
      <c r="O74" s="161"/>
      <c r="P74" s="161"/>
      <c r="Q74" s="162"/>
      <c r="R74" s="12"/>
    </row>
    <row r="75" spans="1:18" ht="42.75" customHeight="1" x14ac:dyDescent="0.25">
      <c r="A75" s="97" t="s">
        <v>324</v>
      </c>
      <c r="B75" s="92" t="s">
        <v>458</v>
      </c>
      <c r="C75" s="250">
        <f>SUM(C76:G77)</f>
        <v>1</v>
      </c>
      <c r="D75" s="171"/>
      <c r="E75" s="171"/>
      <c r="F75" s="171"/>
      <c r="G75" s="171"/>
      <c r="H75" s="170">
        <f>SUM(H76:L77)</f>
        <v>0</v>
      </c>
      <c r="I75" s="171"/>
      <c r="J75" s="171"/>
      <c r="K75" s="171"/>
      <c r="L75" s="171"/>
      <c r="M75" s="160">
        <f t="shared" ref="M75:M77" si="7">H75*100/C75</f>
        <v>0</v>
      </c>
      <c r="N75" s="161"/>
      <c r="O75" s="161"/>
      <c r="P75" s="161"/>
      <c r="Q75" s="162"/>
      <c r="R75" s="12"/>
    </row>
    <row r="76" spans="1:18" ht="34.5" customHeight="1" x14ac:dyDescent="0.25">
      <c r="A76" s="97" t="s">
        <v>386</v>
      </c>
      <c r="B76" s="92" t="s">
        <v>389</v>
      </c>
      <c r="C76" s="250">
        <v>1</v>
      </c>
      <c r="D76" s="171"/>
      <c r="E76" s="171"/>
      <c r="F76" s="171"/>
      <c r="G76" s="171"/>
      <c r="H76" s="170"/>
      <c r="I76" s="171"/>
      <c r="J76" s="171"/>
      <c r="K76" s="171"/>
      <c r="L76" s="171"/>
      <c r="M76" s="160">
        <f t="shared" si="7"/>
        <v>0</v>
      </c>
      <c r="N76" s="161"/>
      <c r="O76" s="161"/>
      <c r="P76" s="161"/>
      <c r="Q76" s="162"/>
      <c r="R76" s="12"/>
    </row>
    <row r="77" spans="1:18" ht="34.5" customHeight="1" x14ac:dyDescent="0.25">
      <c r="A77" s="97" t="s">
        <v>387</v>
      </c>
      <c r="B77" s="92" t="s">
        <v>390</v>
      </c>
      <c r="C77" s="250"/>
      <c r="D77" s="171"/>
      <c r="E77" s="171"/>
      <c r="F77" s="171"/>
      <c r="G77" s="171"/>
      <c r="H77" s="170"/>
      <c r="I77" s="171"/>
      <c r="J77" s="171"/>
      <c r="K77" s="171"/>
      <c r="L77" s="171"/>
      <c r="M77" s="160" t="e">
        <f t="shared" si="7"/>
        <v>#DIV/0!</v>
      </c>
      <c r="N77" s="161"/>
      <c r="O77" s="161"/>
      <c r="P77" s="161"/>
      <c r="Q77" s="162"/>
      <c r="R77" s="12"/>
    </row>
    <row r="78" spans="1:18" ht="54" customHeight="1" x14ac:dyDescent="0.25">
      <c r="A78" s="93" t="s">
        <v>317</v>
      </c>
      <c r="B78" s="92" t="s">
        <v>399</v>
      </c>
      <c r="C78" s="170">
        <v>1</v>
      </c>
      <c r="D78" s="171"/>
      <c r="E78" s="171"/>
      <c r="F78" s="171"/>
      <c r="G78" s="171"/>
      <c r="H78" s="170"/>
      <c r="I78" s="171"/>
      <c r="J78" s="171"/>
      <c r="K78" s="171"/>
      <c r="L78" s="171"/>
      <c r="M78" s="160">
        <f t="shared" ref="M78" si="8">H78*100/C78</f>
        <v>0</v>
      </c>
      <c r="N78" s="161"/>
      <c r="O78" s="161"/>
      <c r="P78" s="161"/>
      <c r="Q78" s="162"/>
      <c r="R78" s="12"/>
    </row>
    <row r="79" spans="1:18" x14ac:dyDescent="0.25">
      <c r="A79" s="15"/>
      <c r="B79" s="241" t="s">
        <v>66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</row>
    <row r="80" spans="1:18" x14ac:dyDescent="0.25">
      <c r="A80" s="15"/>
      <c r="B80" s="248"/>
      <c r="C80" s="249"/>
      <c r="D80" s="24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25">
      <c r="A81" s="15"/>
      <c r="B81" s="151" t="s">
        <v>92</v>
      </c>
      <c r="C81" s="151"/>
      <c r="D81" s="151"/>
      <c r="E81" s="15"/>
      <c r="F81" s="165"/>
      <c r="G81" s="165"/>
      <c r="H81" s="36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x14ac:dyDescent="0.25">
      <c r="A82" s="15"/>
      <c r="B82" s="153"/>
      <c r="C82" s="153"/>
      <c r="D82" s="153"/>
      <c r="E82" s="154"/>
      <c r="F82" s="154"/>
      <c r="G82" s="154"/>
      <c r="H82" s="36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x14ac:dyDescent="0.25">
      <c r="A83" s="15"/>
      <c r="B83" s="165"/>
      <c r="C83" s="165"/>
      <c r="D83" s="165"/>
      <c r="E83" s="15"/>
      <c r="F83" s="165"/>
      <c r="G83" s="165"/>
      <c r="H83" s="36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5" customHeight="1" x14ac:dyDescent="0.25">
      <c r="A84" s="15"/>
      <c r="B84" s="153" t="s">
        <v>491</v>
      </c>
      <c r="C84" s="153"/>
      <c r="D84" s="153"/>
      <c r="E84" s="154"/>
      <c r="F84" s="154"/>
      <c r="G84" s="154"/>
      <c r="H84" s="36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x14ac:dyDescent="0.25">
      <c r="A85" s="15"/>
      <c r="B85" s="237" t="s">
        <v>91</v>
      </c>
      <c r="C85" s="237"/>
      <c r="D85" s="237"/>
      <c r="E85" s="15"/>
      <c r="F85" s="151"/>
      <c r="G85" s="151"/>
      <c r="H85" s="36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x14ac:dyDescent="0.25">
      <c r="A86" s="15"/>
      <c r="B86" s="163"/>
      <c r="C86" s="163"/>
      <c r="D86" s="163"/>
      <c r="E86" s="15"/>
      <c r="F86" s="19"/>
      <c r="G86" s="19"/>
      <c r="H86" s="19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x14ac:dyDescent="0.25">
      <c r="A89" s="15"/>
      <c r="B89" s="15" t="s">
        <v>53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</sheetData>
  <sheetProtection selectLockedCells="1"/>
  <mergeCells count="139">
    <mergeCell ref="B80:D80"/>
    <mergeCell ref="C74:G74"/>
    <mergeCell ref="H74:L74"/>
    <mergeCell ref="M74:Q74"/>
    <mergeCell ref="B85:D86"/>
    <mergeCell ref="F85:G85"/>
    <mergeCell ref="B79:R79"/>
    <mergeCell ref="B81:D81"/>
    <mergeCell ref="F81:G81"/>
    <mergeCell ref="B83:D83"/>
    <mergeCell ref="F83:G83"/>
    <mergeCell ref="C78:G78"/>
    <mergeCell ref="H78:L78"/>
    <mergeCell ref="M78:Q78"/>
    <mergeCell ref="B82:G82"/>
    <mergeCell ref="B84:G84"/>
    <mergeCell ref="C75:G75"/>
    <mergeCell ref="C76:G76"/>
    <mergeCell ref="C77:G77"/>
    <mergeCell ref="H75:L75"/>
    <mergeCell ref="H76:L76"/>
    <mergeCell ref="H77:L77"/>
    <mergeCell ref="M75:Q75"/>
    <mergeCell ref="M76:Q76"/>
    <mergeCell ref="C73:G73"/>
    <mergeCell ref="H73:L73"/>
    <mergeCell ref="M73:Q73"/>
    <mergeCell ref="C69:G69"/>
    <mergeCell ref="H69:L69"/>
    <mergeCell ref="M69:Q69"/>
    <mergeCell ref="C70:G70"/>
    <mergeCell ref="H70:L70"/>
    <mergeCell ref="M70:Q70"/>
    <mergeCell ref="C71:G71"/>
    <mergeCell ref="H71:L71"/>
    <mergeCell ref="M71:Q71"/>
    <mergeCell ref="C72:G72"/>
    <mergeCell ref="H72:L72"/>
    <mergeCell ref="M72:Q72"/>
    <mergeCell ref="C67:G67"/>
    <mergeCell ref="H67:L67"/>
    <mergeCell ref="M67:Q67"/>
    <mergeCell ref="C68:G68"/>
    <mergeCell ref="H68:L68"/>
    <mergeCell ref="M68:Q68"/>
    <mergeCell ref="C65:G65"/>
    <mergeCell ref="H65:L65"/>
    <mergeCell ref="M65:Q65"/>
    <mergeCell ref="C66:G66"/>
    <mergeCell ref="H66:L66"/>
    <mergeCell ref="M66:Q66"/>
    <mergeCell ref="C63:G63"/>
    <mergeCell ref="H63:L63"/>
    <mergeCell ref="M63:Q63"/>
    <mergeCell ref="C64:G64"/>
    <mergeCell ref="H64:L64"/>
    <mergeCell ref="M64:Q64"/>
    <mergeCell ref="C61:G61"/>
    <mergeCell ref="H61:L61"/>
    <mergeCell ref="M61:Q61"/>
    <mergeCell ref="C62:G62"/>
    <mergeCell ref="H62:L62"/>
    <mergeCell ref="M62:Q62"/>
    <mergeCell ref="C60:G60"/>
    <mergeCell ref="H60:L60"/>
    <mergeCell ref="M60:Q60"/>
    <mergeCell ref="C57:G57"/>
    <mergeCell ref="H57:L57"/>
    <mergeCell ref="M57:Q57"/>
    <mergeCell ref="C58:G58"/>
    <mergeCell ref="H58:L58"/>
    <mergeCell ref="M58:Q58"/>
    <mergeCell ref="M56:Q56"/>
    <mergeCell ref="C53:G53"/>
    <mergeCell ref="H53:L53"/>
    <mergeCell ref="M53:Q53"/>
    <mergeCell ref="C54:G54"/>
    <mergeCell ref="H54:L54"/>
    <mergeCell ref="M54:Q54"/>
    <mergeCell ref="C59:G59"/>
    <mergeCell ref="H59:L59"/>
    <mergeCell ref="M59:Q59"/>
    <mergeCell ref="A9:R9"/>
    <mergeCell ref="A10:A13"/>
    <mergeCell ref="B10:B13"/>
    <mergeCell ref="C10:C12"/>
    <mergeCell ref="D10:D12"/>
    <mergeCell ref="E10:F10"/>
    <mergeCell ref="G10:G12"/>
    <mergeCell ref="H10:H12"/>
    <mergeCell ref="Q10:Q12"/>
    <mergeCell ref="I10:I12"/>
    <mergeCell ref="R10:R12"/>
    <mergeCell ref="E11:E12"/>
    <mergeCell ref="F11:F12"/>
    <mergeCell ref="L10:L12"/>
    <mergeCell ref="M10:M12"/>
    <mergeCell ref="N10:N12"/>
    <mergeCell ref="O10:P10"/>
    <mergeCell ref="J11:J12"/>
    <mergeCell ref="K11:K12"/>
    <mergeCell ref="O11:O12"/>
    <mergeCell ref="P11:P12"/>
    <mergeCell ref="J10:K10"/>
    <mergeCell ref="L1:R1"/>
    <mergeCell ref="L2:R2"/>
    <mergeCell ref="A3:R3"/>
    <mergeCell ref="A5:R5"/>
    <mergeCell ref="A7:A8"/>
    <mergeCell ref="B7:B8"/>
    <mergeCell ref="D7:Q7"/>
    <mergeCell ref="R7:R8"/>
    <mergeCell ref="C8:G8"/>
    <mergeCell ref="H8:L8"/>
    <mergeCell ref="M8:Q8"/>
    <mergeCell ref="M77:Q77"/>
    <mergeCell ref="C51:G51"/>
    <mergeCell ref="H51:L51"/>
    <mergeCell ref="M51:Q51"/>
    <mergeCell ref="C52:G52"/>
    <mergeCell ref="H52:L52"/>
    <mergeCell ref="M52:Q52"/>
    <mergeCell ref="C47:G47"/>
    <mergeCell ref="H47:L47"/>
    <mergeCell ref="M47:Q47"/>
    <mergeCell ref="C50:G50"/>
    <mergeCell ref="H50:L50"/>
    <mergeCell ref="M50:Q50"/>
    <mergeCell ref="C48:G48"/>
    <mergeCell ref="H48:L48"/>
    <mergeCell ref="M48:Q48"/>
    <mergeCell ref="C49:G49"/>
    <mergeCell ref="H49:L49"/>
    <mergeCell ref="M49:Q49"/>
    <mergeCell ref="C55:G55"/>
    <mergeCell ref="H55:L55"/>
    <mergeCell ref="M55:Q55"/>
    <mergeCell ref="C56:G56"/>
    <mergeCell ref="H56:L5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8"/>
  <dimension ref="A1:I79"/>
  <sheetViews>
    <sheetView topLeftCell="A3" workbookViewId="0">
      <pane ySplit="1" topLeftCell="A73" activePane="bottomLeft" state="frozen"/>
      <selection activeCell="A3" sqref="A3"/>
      <selection pane="bottomLeft" activeCell="U7" sqref="U7"/>
    </sheetView>
  </sheetViews>
  <sheetFormatPr defaultRowHeight="15" x14ac:dyDescent="0.25"/>
  <cols>
    <col min="1" max="1" width="6.5703125" customWidth="1"/>
    <col min="2" max="2" width="9" customWidth="1"/>
    <col min="3" max="3" width="13.85546875" customWidth="1"/>
    <col min="4" max="4" width="11.28515625" customWidth="1"/>
    <col min="5" max="5" width="16.85546875" customWidth="1"/>
    <col min="6" max="6" width="38.28515625" customWidth="1"/>
    <col min="7" max="7" width="24.42578125" customWidth="1"/>
    <col min="8" max="8" width="18.7109375" customWidth="1"/>
    <col min="9" max="9" width="40.140625" customWidth="1"/>
  </cols>
  <sheetData>
    <row r="1" spans="1:9" hidden="1" x14ac:dyDescent="0.25"/>
    <row r="2" spans="1:9" hidden="1" x14ac:dyDescent="0.25"/>
    <row r="3" spans="1:9" ht="31.5" customHeight="1" x14ac:dyDescent="0.25">
      <c r="A3" s="53" t="s">
        <v>0</v>
      </c>
      <c r="B3" s="54" t="s">
        <v>127</v>
      </c>
      <c r="C3" s="51" t="s">
        <v>135</v>
      </c>
      <c r="D3" s="52" t="s">
        <v>128</v>
      </c>
      <c r="E3" s="52" t="s">
        <v>129</v>
      </c>
      <c r="F3" s="52" t="s">
        <v>130</v>
      </c>
      <c r="G3" s="52" t="s">
        <v>131</v>
      </c>
      <c r="H3" s="55" t="s">
        <v>136</v>
      </c>
      <c r="I3" s="52" t="s">
        <v>132</v>
      </c>
    </row>
    <row r="4" spans="1:9" ht="45" x14ac:dyDescent="0.25">
      <c r="A4" s="75">
        <v>9</v>
      </c>
      <c r="B4" s="61" t="s">
        <v>133</v>
      </c>
      <c r="C4" s="61" t="s">
        <v>110</v>
      </c>
      <c r="D4" s="61" t="s">
        <v>148</v>
      </c>
      <c r="E4" s="61" t="s">
        <v>173</v>
      </c>
      <c r="F4" s="68" t="s">
        <v>174</v>
      </c>
      <c r="G4" s="66" t="s">
        <v>175</v>
      </c>
      <c r="H4" s="66" t="s">
        <v>177</v>
      </c>
      <c r="I4" s="66" t="s">
        <v>176</v>
      </c>
    </row>
    <row r="5" spans="1:9" ht="30" x14ac:dyDescent="0.25">
      <c r="A5" s="75">
        <v>18</v>
      </c>
      <c r="B5" s="61" t="s">
        <v>133</v>
      </c>
      <c r="C5" s="69" t="s">
        <v>110</v>
      </c>
      <c r="D5" s="69" t="s">
        <v>206</v>
      </c>
      <c r="E5" s="71" t="s">
        <v>199</v>
      </c>
      <c r="F5" s="70" t="s">
        <v>200</v>
      </c>
      <c r="G5" s="71" t="s">
        <v>201</v>
      </c>
      <c r="H5" s="71" t="s">
        <v>146</v>
      </c>
      <c r="I5" s="71" t="s">
        <v>202</v>
      </c>
    </row>
    <row r="6" spans="1:9" ht="30" x14ac:dyDescent="0.25">
      <c r="A6" s="75">
        <v>19</v>
      </c>
      <c r="B6" s="61" t="s">
        <v>133</v>
      </c>
      <c r="C6" s="69" t="s">
        <v>110</v>
      </c>
      <c r="D6" s="69" t="s">
        <v>208</v>
      </c>
      <c r="E6" s="71" t="s">
        <v>199</v>
      </c>
      <c r="F6" s="70" t="s">
        <v>200</v>
      </c>
      <c r="G6" s="71" t="s">
        <v>203</v>
      </c>
      <c r="H6" s="71" t="s">
        <v>146</v>
      </c>
      <c r="I6" s="71" t="s">
        <v>204</v>
      </c>
    </row>
    <row r="7" spans="1:9" ht="75" x14ac:dyDescent="0.25">
      <c r="A7" s="75">
        <v>20</v>
      </c>
      <c r="B7" s="61" t="s">
        <v>133</v>
      </c>
      <c r="C7" s="69" t="s">
        <v>110</v>
      </c>
      <c r="D7" s="69" t="s">
        <v>209</v>
      </c>
      <c r="E7" s="71" t="s">
        <v>210</v>
      </c>
      <c r="F7" s="70" t="s">
        <v>211</v>
      </c>
      <c r="G7" s="71" t="s">
        <v>212</v>
      </c>
      <c r="H7" s="71" t="s">
        <v>224</v>
      </c>
      <c r="I7" s="71" t="s">
        <v>213</v>
      </c>
    </row>
    <row r="8" spans="1:9" ht="60" x14ac:dyDescent="0.25">
      <c r="A8" s="75">
        <v>23</v>
      </c>
      <c r="B8" s="61" t="s">
        <v>133</v>
      </c>
      <c r="C8" s="69" t="s">
        <v>110</v>
      </c>
      <c r="D8" s="69" t="s">
        <v>218</v>
      </c>
      <c r="E8" s="71" t="s">
        <v>143</v>
      </c>
      <c r="F8" s="70" t="s">
        <v>219</v>
      </c>
      <c r="G8" s="71" t="s">
        <v>146</v>
      </c>
      <c r="H8" s="71" t="s">
        <v>146</v>
      </c>
      <c r="I8" s="71" t="s">
        <v>220</v>
      </c>
    </row>
    <row r="9" spans="1:9" ht="45" x14ac:dyDescent="0.25">
      <c r="A9" s="75">
        <v>24</v>
      </c>
      <c r="B9" s="61" t="s">
        <v>134</v>
      </c>
      <c r="C9" s="69" t="s">
        <v>110</v>
      </c>
      <c r="D9" s="69" t="s">
        <v>221</v>
      </c>
      <c r="E9" s="71" t="s">
        <v>210</v>
      </c>
      <c r="F9" s="70" t="s">
        <v>222</v>
      </c>
      <c r="G9" s="71" t="s">
        <v>226</v>
      </c>
      <c r="H9" s="71" t="s">
        <v>224</v>
      </c>
      <c r="I9" s="71" t="s">
        <v>227</v>
      </c>
    </row>
    <row r="10" spans="1:9" ht="45" x14ac:dyDescent="0.25">
      <c r="A10" s="75">
        <v>25</v>
      </c>
      <c r="B10" s="61" t="s">
        <v>134</v>
      </c>
      <c r="C10" s="69" t="s">
        <v>110</v>
      </c>
      <c r="D10" s="69" t="s">
        <v>221</v>
      </c>
      <c r="E10" s="71" t="s">
        <v>142</v>
      </c>
      <c r="F10" s="70" t="s">
        <v>222</v>
      </c>
      <c r="G10" s="71" t="s">
        <v>223</v>
      </c>
      <c r="H10" s="71" t="s">
        <v>224</v>
      </c>
      <c r="I10" s="71" t="s">
        <v>159</v>
      </c>
    </row>
    <row r="11" spans="1:9" ht="30" x14ac:dyDescent="0.25">
      <c r="A11" s="75">
        <v>26</v>
      </c>
      <c r="B11" s="61" t="s">
        <v>134</v>
      </c>
      <c r="C11" s="69" t="s">
        <v>110</v>
      </c>
      <c r="D11" s="69" t="s">
        <v>221</v>
      </c>
      <c r="E11" s="71" t="s">
        <v>199</v>
      </c>
      <c r="F11" s="70" t="s">
        <v>200</v>
      </c>
      <c r="G11" s="66" t="s">
        <v>228</v>
      </c>
      <c r="H11" s="66" t="s">
        <v>146</v>
      </c>
      <c r="I11" s="66" t="s">
        <v>230</v>
      </c>
    </row>
    <row r="12" spans="1:9" ht="30" x14ac:dyDescent="0.25">
      <c r="A12" s="75">
        <v>27</v>
      </c>
      <c r="B12" s="61" t="s">
        <v>134</v>
      </c>
      <c r="C12" s="69" t="s">
        <v>110</v>
      </c>
      <c r="D12" s="69" t="s">
        <v>221</v>
      </c>
      <c r="E12" s="71" t="s">
        <v>199</v>
      </c>
      <c r="F12" s="70" t="s">
        <v>200</v>
      </c>
      <c r="G12" s="66" t="s">
        <v>228</v>
      </c>
      <c r="H12" s="66" t="s">
        <v>146</v>
      </c>
      <c r="I12" s="66" t="s">
        <v>230</v>
      </c>
    </row>
    <row r="13" spans="1:9" ht="30" x14ac:dyDescent="0.25">
      <c r="A13" s="75">
        <v>28</v>
      </c>
      <c r="B13" s="61" t="s">
        <v>134</v>
      </c>
      <c r="C13" s="69" t="s">
        <v>110</v>
      </c>
      <c r="D13" s="69" t="s">
        <v>229</v>
      </c>
      <c r="E13" s="71" t="s">
        <v>199</v>
      </c>
      <c r="F13" s="70" t="s">
        <v>200</v>
      </c>
      <c r="G13" s="66" t="s">
        <v>228</v>
      </c>
      <c r="H13" s="66" t="s">
        <v>146</v>
      </c>
      <c r="I13" s="66" t="s">
        <v>230</v>
      </c>
    </row>
    <row r="14" spans="1:9" ht="45" x14ac:dyDescent="0.25">
      <c r="A14" s="75">
        <v>62</v>
      </c>
      <c r="B14" s="61" t="s">
        <v>294</v>
      </c>
      <c r="C14" s="69" t="s">
        <v>110</v>
      </c>
      <c r="D14" s="69" t="s">
        <v>276</v>
      </c>
      <c r="E14" s="71" t="s">
        <v>283</v>
      </c>
      <c r="F14" s="70" t="s">
        <v>293</v>
      </c>
      <c r="G14" s="71" t="s">
        <v>285</v>
      </c>
      <c r="H14" s="71" t="s">
        <v>146</v>
      </c>
      <c r="I14" s="71" t="s">
        <v>241</v>
      </c>
    </row>
    <row r="15" spans="1:9" ht="45" x14ac:dyDescent="0.25">
      <c r="A15" s="75">
        <v>52</v>
      </c>
      <c r="B15" s="61" t="s">
        <v>141</v>
      </c>
      <c r="C15" s="69" t="s">
        <v>122</v>
      </c>
      <c r="D15" s="69" t="s">
        <v>272</v>
      </c>
      <c r="E15" s="71" t="s">
        <v>273</v>
      </c>
      <c r="F15" s="70" t="s">
        <v>274</v>
      </c>
      <c r="G15" s="71" t="s">
        <v>285</v>
      </c>
      <c r="H15" s="71" t="s">
        <v>146</v>
      </c>
      <c r="I15" s="71" t="s">
        <v>241</v>
      </c>
    </row>
    <row r="16" spans="1:9" ht="30" x14ac:dyDescent="0.25">
      <c r="A16" s="75">
        <v>60</v>
      </c>
      <c r="B16" s="61" t="s">
        <v>141</v>
      </c>
      <c r="C16" s="69" t="s">
        <v>122</v>
      </c>
      <c r="D16" s="69" t="s">
        <v>272</v>
      </c>
      <c r="E16" s="71" t="s">
        <v>150</v>
      </c>
      <c r="F16" s="70" t="s">
        <v>290</v>
      </c>
      <c r="G16" s="71" t="s">
        <v>291</v>
      </c>
      <c r="H16" s="71" t="s">
        <v>146</v>
      </c>
      <c r="I16" s="71" t="s">
        <v>153</v>
      </c>
    </row>
    <row r="17" spans="1:9" ht="45" x14ac:dyDescent="0.25">
      <c r="A17" s="75">
        <v>61</v>
      </c>
      <c r="B17" s="61" t="s">
        <v>141</v>
      </c>
      <c r="C17" s="69" t="s">
        <v>122</v>
      </c>
      <c r="D17" s="69" t="s">
        <v>272</v>
      </c>
      <c r="E17" s="71" t="s">
        <v>142</v>
      </c>
      <c r="F17" s="70" t="s">
        <v>292</v>
      </c>
      <c r="G17" s="71" t="s">
        <v>223</v>
      </c>
      <c r="H17" s="71" t="s">
        <v>224</v>
      </c>
      <c r="I17" s="71" t="s">
        <v>159</v>
      </c>
    </row>
    <row r="18" spans="1:9" ht="45" x14ac:dyDescent="0.25">
      <c r="A18" s="75">
        <v>50</v>
      </c>
      <c r="B18" s="61" t="s">
        <v>134</v>
      </c>
      <c r="C18" s="69" t="s">
        <v>123</v>
      </c>
      <c r="D18" s="69" t="s">
        <v>248</v>
      </c>
      <c r="E18" s="71" t="s">
        <v>142</v>
      </c>
      <c r="F18" s="70" t="s">
        <v>267</v>
      </c>
      <c r="G18" s="71" t="s">
        <v>223</v>
      </c>
      <c r="H18" s="71" t="s">
        <v>224</v>
      </c>
      <c r="I18" s="71" t="s">
        <v>159</v>
      </c>
    </row>
    <row r="19" spans="1:9" ht="30" x14ac:dyDescent="0.25">
      <c r="A19" s="75">
        <v>51</v>
      </c>
      <c r="B19" s="61" t="s">
        <v>134</v>
      </c>
      <c r="C19" s="69" t="s">
        <v>123</v>
      </c>
      <c r="D19" s="69" t="s">
        <v>229</v>
      </c>
      <c r="E19" s="71" t="s">
        <v>268</v>
      </c>
      <c r="F19" s="70" t="s">
        <v>267</v>
      </c>
      <c r="G19" s="71" t="s">
        <v>275</v>
      </c>
      <c r="H19" s="71" t="s">
        <v>146</v>
      </c>
      <c r="I19" s="71" t="s">
        <v>185</v>
      </c>
    </row>
    <row r="20" spans="1:9" ht="30" x14ac:dyDescent="0.25">
      <c r="A20" s="75">
        <v>5</v>
      </c>
      <c r="B20" s="61" t="s">
        <v>133</v>
      </c>
      <c r="C20" s="61" t="s">
        <v>124</v>
      </c>
      <c r="D20" s="61" t="s">
        <v>160</v>
      </c>
      <c r="E20" s="61" t="s">
        <v>143</v>
      </c>
      <c r="F20" s="68" t="s">
        <v>161</v>
      </c>
      <c r="G20" s="66" t="s">
        <v>162</v>
      </c>
      <c r="H20" s="66" t="s">
        <v>163</v>
      </c>
      <c r="I20" s="66" t="s">
        <v>164</v>
      </c>
    </row>
    <row r="21" spans="1:9" ht="45" x14ac:dyDescent="0.25">
      <c r="A21" s="75">
        <v>10</v>
      </c>
      <c r="B21" s="61" t="s">
        <v>133</v>
      </c>
      <c r="C21" s="69" t="s">
        <v>124</v>
      </c>
      <c r="D21" s="69" t="s">
        <v>178</v>
      </c>
      <c r="E21" s="69" t="s">
        <v>179</v>
      </c>
      <c r="F21" s="70" t="s">
        <v>180</v>
      </c>
      <c r="G21" s="71" t="s">
        <v>225</v>
      </c>
      <c r="H21" s="71" t="s">
        <v>224</v>
      </c>
      <c r="I21" s="71" t="s">
        <v>159</v>
      </c>
    </row>
    <row r="22" spans="1:9" ht="45" x14ac:dyDescent="0.25">
      <c r="A22" s="75">
        <v>15</v>
      </c>
      <c r="B22" s="61" t="s">
        <v>133</v>
      </c>
      <c r="C22" s="69" t="s">
        <v>124</v>
      </c>
      <c r="D22" s="61" t="s">
        <v>195</v>
      </c>
      <c r="E22" s="66" t="s">
        <v>143</v>
      </c>
      <c r="F22" s="68" t="s">
        <v>161</v>
      </c>
      <c r="G22" s="66" t="s">
        <v>197</v>
      </c>
      <c r="H22" s="66" t="s">
        <v>163</v>
      </c>
      <c r="I22" s="66" t="s">
        <v>164</v>
      </c>
    </row>
    <row r="23" spans="1:9" ht="45" x14ac:dyDescent="0.25">
      <c r="A23" s="75">
        <v>74</v>
      </c>
      <c r="B23" s="61" t="s">
        <v>294</v>
      </c>
      <c r="C23" s="69" t="s">
        <v>124</v>
      </c>
      <c r="D23" s="69" t="s">
        <v>276</v>
      </c>
      <c r="E23" s="71" t="s">
        <v>142</v>
      </c>
      <c r="F23" s="70" t="s">
        <v>312</v>
      </c>
      <c r="G23" s="71" t="s">
        <v>223</v>
      </c>
      <c r="H23" s="71" t="s">
        <v>224</v>
      </c>
      <c r="I23" s="71" t="s">
        <v>159</v>
      </c>
    </row>
    <row r="24" spans="1:9" ht="30" x14ac:dyDescent="0.25">
      <c r="A24" s="75">
        <v>75</v>
      </c>
      <c r="B24" s="61" t="s">
        <v>294</v>
      </c>
      <c r="C24" s="69" t="s">
        <v>124</v>
      </c>
      <c r="D24" s="69" t="s">
        <v>276</v>
      </c>
      <c r="E24" s="71" t="s">
        <v>283</v>
      </c>
      <c r="F24" s="70" t="s">
        <v>161</v>
      </c>
      <c r="G24" s="71" t="s">
        <v>313</v>
      </c>
      <c r="H24" s="71" t="s">
        <v>163</v>
      </c>
      <c r="I24" s="71" t="s">
        <v>314</v>
      </c>
    </row>
    <row r="25" spans="1:9" ht="30" x14ac:dyDescent="0.25">
      <c r="A25" s="75">
        <v>7</v>
      </c>
      <c r="B25" s="61" t="s">
        <v>133</v>
      </c>
      <c r="C25" s="61" t="s">
        <v>111</v>
      </c>
      <c r="D25" s="61" t="s">
        <v>207</v>
      </c>
      <c r="E25" s="61" t="s">
        <v>143</v>
      </c>
      <c r="F25" s="68" t="s">
        <v>168</v>
      </c>
      <c r="G25" s="66" t="s">
        <v>169</v>
      </c>
      <c r="H25" s="66" t="s">
        <v>146</v>
      </c>
      <c r="I25" s="66" t="s">
        <v>170</v>
      </c>
    </row>
    <row r="26" spans="1:9" ht="30" x14ac:dyDescent="0.25">
      <c r="A26" s="75">
        <v>29</v>
      </c>
      <c r="B26" s="61" t="s">
        <v>134</v>
      </c>
      <c r="C26" s="69" t="s">
        <v>111</v>
      </c>
      <c r="D26" s="69" t="s">
        <v>221</v>
      </c>
      <c r="E26" s="71" t="s">
        <v>231</v>
      </c>
      <c r="F26" s="70" t="s">
        <v>232</v>
      </c>
      <c r="G26" s="66" t="s">
        <v>234</v>
      </c>
      <c r="H26" s="66" t="s">
        <v>146</v>
      </c>
      <c r="I26" s="66" t="s">
        <v>257</v>
      </c>
    </row>
    <row r="27" spans="1:9" ht="30" x14ac:dyDescent="0.25">
      <c r="A27" s="75">
        <v>30</v>
      </c>
      <c r="B27" s="61" t="s">
        <v>134</v>
      </c>
      <c r="C27" s="69" t="s">
        <v>111</v>
      </c>
      <c r="D27" s="69" t="s">
        <v>221</v>
      </c>
      <c r="E27" s="71" t="s">
        <v>231</v>
      </c>
      <c r="F27" s="70" t="s">
        <v>232</v>
      </c>
      <c r="G27" s="66" t="s">
        <v>234</v>
      </c>
      <c r="H27" s="66" t="s">
        <v>146</v>
      </c>
      <c r="I27" s="66" t="s">
        <v>257</v>
      </c>
    </row>
    <row r="28" spans="1:9" ht="30" x14ac:dyDescent="0.25">
      <c r="A28" s="75">
        <v>31</v>
      </c>
      <c r="B28" s="61" t="s">
        <v>134</v>
      </c>
      <c r="C28" s="69" t="s">
        <v>111</v>
      </c>
      <c r="D28" s="69" t="s">
        <v>229</v>
      </c>
      <c r="E28" s="71" t="s">
        <v>231</v>
      </c>
      <c r="F28" s="70" t="s">
        <v>232</v>
      </c>
      <c r="G28" s="66" t="s">
        <v>233</v>
      </c>
      <c r="H28" s="66" t="s">
        <v>146</v>
      </c>
      <c r="I28" s="66" t="s">
        <v>258</v>
      </c>
    </row>
    <row r="29" spans="1:9" ht="30" x14ac:dyDescent="0.25">
      <c r="A29" s="75">
        <v>32</v>
      </c>
      <c r="B29" s="61" t="s">
        <v>134</v>
      </c>
      <c r="C29" s="69" t="s">
        <v>111</v>
      </c>
      <c r="D29" s="69" t="s">
        <v>229</v>
      </c>
      <c r="E29" s="71" t="s">
        <v>231</v>
      </c>
      <c r="F29" s="70" t="s">
        <v>232</v>
      </c>
      <c r="G29" s="66" t="s">
        <v>233</v>
      </c>
      <c r="H29" s="66" t="s">
        <v>146</v>
      </c>
      <c r="I29" s="66" t="s">
        <v>258</v>
      </c>
    </row>
    <row r="30" spans="1:9" ht="30" x14ac:dyDescent="0.25">
      <c r="A30" s="75">
        <v>33</v>
      </c>
      <c r="B30" s="61" t="s">
        <v>134</v>
      </c>
      <c r="C30" s="69" t="s">
        <v>111</v>
      </c>
      <c r="D30" s="69" t="s">
        <v>221</v>
      </c>
      <c r="E30" s="71" t="s">
        <v>231</v>
      </c>
      <c r="F30" s="70" t="s">
        <v>235</v>
      </c>
      <c r="G30" s="66" t="s">
        <v>236</v>
      </c>
      <c r="H30" s="66" t="s">
        <v>146</v>
      </c>
      <c r="I30" s="66" t="s">
        <v>237</v>
      </c>
    </row>
    <row r="31" spans="1:9" ht="30" x14ac:dyDescent="0.25">
      <c r="A31" s="75">
        <v>34</v>
      </c>
      <c r="B31" s="61" t="s">
        <v>134</v>
      </c>
      <c r="C31" s="69" t="s">
        <v>111</v>
      </c>
      <c r="D31" s="69" t="s">
        <v>221</v>
      </c>
      <c r="E31" s="71" t="s">
        <v>231</v>
      </c>
      <c r="F31" s="70" t="s">
        <v>235</v>
      </c>
      <c r="G31" s="71" t="s">
        <v>236</v>
      </c>
      <c r="H31" s="71" t="s">
        <v>146</v>
      </c>
      <c r="I31" s="71" t="s">
        <v>237</v>
      </c>
    </row>
    <row r="32" spans="1:9" ht="30" x14ac:dyDescent="0.25">
      <c r="A32" s="75">
        <v>35</v>
      </c>
      <c r="B32" s="61" t="s">
        <v>134</v>
      </c>
      <c r="C32" s="69" t="s">
        <v>111</v>
      </c>
      <c r="D32" s="69" t="s">
        <v>221</v>
      </c>
      <c r="E32" s="71" t="s">
        <v>231</v>
      </c>
      <c r="F32" s="70" t="s">
        <v>235</v>
      </c>
      <c r="G32" s="71" t="s">
        <v>238</v>
      </c>
      <c r="H32" s="71" t="s">
        <v>146</v>
      </c>
      <c r="I32" s="71" t="s">
        <v>237</v>
      </c>
    </row>
    <row r="33" spans="1:9" ht="30" x14ac:dyDescent="0.25">
      <c r="A33" s="75">
        <v>36</v>
      </c>
      <c r="B33" s="61" t="s">
        <v>134</v>
      </c>
      <c r="C33" s="69" t="s">
        <v>111</v>
      </c>
      <c r="D33" s="69" t="s">
        <v>221</v>
      </c>
      <c r="E33" s="71" t="s">
        <v>231</v>
      </c>
      <c r="F33" s="70" t="s">
        <v>235</v>
      </c>
      <c r="G33" s="71" t="s">
        <v>238</v>
      </c>
      <c r="H33" s="71" t="s">
        <v>146</v>
      </c>
      <c r="I33" s="71" t="s">
        <v>237</v>
      </c>
    </row>
    <row r="34" spans="1:9" ht="60" x14ac:dyDescent="0.25">
      <c r="A34" s="75">
        <v>37</v>
      </c>
      <c r="B34" s="61" t="s">
        <v>134</v>
      </c>
      <c r="C34" s="69" t="s">
        <v>111</v>
      </c>
      <c r="D34" s="69" t="s">
        <v>229</v>
      </c>
      <c r="E34" s="71" t="s">
        <v>143</v>
      </c>
      <c r="F34" s="70" t="s">
        <v>239</v>
      </c>
      <c r="G34" s="71" t="s">
        <v>240</v>
      </c>
      <c r="H34" s="71" t="s">
        <v>146</v>
      </c>
      <c r="I34" s="71" t="s">
        <v>241</v>
      </c>
    </row>
    <row r="35" spans="1:9" ht="45" x14ac:dyDescent="0.25">
      <c r="A35" s="75">
        <v>63</v>
      </c>
      <c r="B35" s="61" t="s">
        <v>294</v>
      </c>
      <c r="C35" s="69" t="s">
        <v>111</v>
      </c>
      <c r="D35" s="69" t="s">
        <v>276</v>
      </c>
      <c r="E35" s="71" t="s">
        <v>231</v>
      </c>
      <c r="F35" s="70" t="s">
        <v>295</v>
      </c>
      <c r="G35" s="71" t="s">
        <v>285</v>
      </c>
      <c r="H35" s="71" t="s">
        <v>146</v>
      </c>
      <c r="I35" s="71" t="s">
        <v>237</v>
      </c>
    </row>
    <row r="36" spans="1:9" ht="60" x14ac:dyDescent="0.25">
      <c r="A36" s="75">
        <v>64</v>
      </c>
      <c r="B36" s="61" t="s">
        <v>294</v>
      </c>
      <c r="C36" s="69" t="s">
        <v>111</v>
      </c>
      <c r="D36" s="69" t="s">
        <v>276</v>
      </c>
      <c r="E36" s="71" t="s">
        <v>143</v>
      </c>
      <c r="F36" s="70" t="s">
        <v>239</v>
      </c>
      <c r="G36" s="71" t="s">
        <v>240</v>
      </c>
      <c r="H36" s="71" t="s">
        <v>146</v>
      </c>
      <c r="I36" s="71" t="s">
        <v>241</v>
      </c>
    </row>
    <row r="37" spans="1:9" ht="30" x14ac:dyDescent="0.25">
      <c r="A37" s="75">
        <v>65</v>
      </c>
      <c r="B37" s="61" t="s">
        <v>294</v>
      </c>
      <c r="C37" s="69" t="s">
        <v>111</v>
      </c>
      <c r="D37" s="69" t="s">
        <v>296</v>
      </c>
      <c r="E37" s="71" t="s">
        <v>150</v>
      </c>
      <c r="F37" s="70" t="s">
        <v>297</v>
      </c>
      <c r="G37" s="71" t="s">
        <v>307</v>
      </c>
      <c r="H37" s="71" t="s">
        <v>146</v>
      </c>
      <c r="I37" s="71" t="s">
        <v>153</v>
      </c>
    </row>
    <row r="38" spans="1:9" x14ac:dyDescent="0.25">
      <c r="A38" s="75">
        <v>66</v>
      </c>
      <c r="B38" s="61" t="s">
        <v>294</v>
      </c>
      <c r="C38" s="69" t="s">
        <v>111</v>
      </c>
      <c r="D38" s="69" t="s">
        <v>276</v>
      </c>
      <c r="E38" s="71" t="s">
        <v>210</v>
      </c>
      <c r="F38" s="70" t="s">
        <v>298</v>
      </c>
      <c r="G38" s="71" t="s">
        <v>300</v>
      </c>
      <c r="H38" s="71" t="s">
        <v>146</v>
      </c>
      <c r="I38" s="71" t="s">
        <v>299</v>
      </c>
    </row>
    <row r="39" spans="1:9" ht="45" x14ac:dyDescent="0.25">
      <c r="A39" s="75">
        <v>38</v>
      </c>
      <c r="B39" s="61" t="s">
        <v>134</v>
      </c>
      <c r="C39" s="69" t="s">
        <v>112</v>
      </c>
      <c r="D39" s="69" t="s">
        <v>229</v>
      </c>
      <c r="E39" s="71" t="s">
        <v>199</v>
      </c>
      <c r="F39" s="70" t="s">
        <v>242</v>
      </c>
      <c r="G39" s="71" t="s">
        <v>223</v>
      </c>
      <c r="H39" s="71" t="s">
        <v>224</v>
      </c>
      <c r="I39" s="71" t="s">
        <v>244</v>
      </c>
    </row>
    <row r="40" spans="1:9" ht="45" x14ac:dyDescent="0.25">
      <c r="A40" s="75">
        <v>41</v>
      </c>
      <c r="B40" s="61" t="s">
        <v>134</v>
      </c>
      <c r="C40" s="69" t="s">
        <v>112</v>
      </c>
      <c r="D40" s="69" t="s">
        <v>248</v>
      </c>
      <c r="E40" s="71" t="s">
        <v>249</v>
      </c>
      <c r="F40" s="70" t="s">
        <v>250</v>
      </c>
      <c r="G40" s="71" t="s">
        <v>226</v>
      </c>
      <c r="H40" s="71" t="s">
        <v>224</v>
      </c>
      <c r="I40" s="71" t="s">
        <v>251</v>
      </c>
    </row>
    <row r="41" spans="1:9" ht="75" x14ac:dyDescent="0.25">
      <c r="A41" s="75">
        <v>54</v>
      </c>
      <c r="B41" s="61" t="s">
        <v>141</v>
      </c>
      <c r="C41" s="69" t="s">
        <v>112</v>
      </c>
      <c r="D41" s="69" t="s">
        <v>272</v>
      </c>
      <c r="E41" s="71" t="s">
        <v>210</v>
      </c>
      <c r="F41" s="70" t="s">
        <v>279</v>
      </c>
      <c r="G41" s="71" t="s">
        <v>223</v>
      </c>
      <c r="H41" s="71" t="s">
        <v>224</v>
      </c>
      <c r="I41" s="71" t="s">
        <v>278</v>
      </c>
    </row>
    <row r="42" spans="1:9" ht="45" x14ac:dyDescent="0.25">
      <c r="A42" s="75">
        <v>56</v>
      </c>
      <c r="B42" s="61" t="s">
        <v>141</v>
      </c>
      <c r="C42" s="69" t="s">
        <v>113</v>
      </c>
      <c r="D42" s="69" t="s">
        <v>272</v>
      </c>
      <c r="E42" s="71" t="s">
        <v>154</v>
      </c>
      <c r="F42" s="70" t="s">
        <v>281</v>
      </c>
      <c r="G42" s="71" t="s">
        <v>223</v>
      </c>
      <c r="H42" s="71" t="s">
        <v>224</v>
      </c>
      <c r="I42" s="71" t="s">
        <v>282</v>
      </c>
    </row>
    <row r="43" spans="1:9" ht="30" x14ac:dyDescent="0.25">
      <c r="A43" s="75">
        <v>1</v>
      </c>
      <c r="B43" s="61" t="s">
        <v>133</v>
      </c>
      <c r="C43" s="61" t="s">
        <v>115</v>
      </c>
      <c r="D43" s="62" t="s">
        <v>148</v>
      </c>
      <c r="E43" s="61" t="s">
        <v>143</v>
      </c>
      <c r="F43" s="67" t="s">
        <v>144</v>
      </c>
      <c r="G43" s="64" t="s">
        <v>145</v>
      </c>
      <c r="H43" s="64" t="s">
        <v>146</v>
      </c>
      <c r="I43" s="66" t="s">
        <v>147</v>
      </c>
    </row>
    <row r="44" spans="1:9" ht="30" x14ac:dyDescent="0.25">
      <c r="A44" s="75">
        <v>2</v>
      </c>
      <c r="B44" s="61" t="s">
        <v>133</v>
      </c>
      <c r="C44" s="61" t="s">
        <v>115</v>
      </c>
      <c r="D44" s="62" t="s">
        <v>149</v>
      </c>
      <c r="E44" s="60" t="s">
        <v>150</v>
      </c>
      <c r="F44" s="67" t="s">
        <v>151</v>
      </c>
      <c r="G44" s="64" t="s">
        <v>152</v>
      </c>
      <c r="H44" s="64" t="s">
        <v>146</v>
      </c>
      <c r="I44" s="66" t="s">
        <v>153</v>
      </c>
    </row>
    <row r="45" spans="1:9" ht="45" x14ac:dyDescent="0.25">
      <c r="A45" s="75">
        <v>3</v>
      </c>
      <c r="B45" s="60" t="s">
        <v>133</v>
      </c>
      <c r="C45" s="60" t="s">
        <v>115</v>
      </c>
      <c r="D45" s="63" t="s">
        <v>149</v>
      </c>
      <c r="E45" s="65" t="s">
        <v>154</v>
      </c>
      <c r="F45" s="67" t="s">
        <v>155</v>
      </c>
      <c r="G45" s="64" t="s">
        <v>225</v>
      </c>
      <c r="H45" s="64" t="s">
        <v>224</v>
      </c>
      <c r="I45" s="66" t="s">
        <v>156</v>
      </c>
    </row>
    <row r="46" spans="1:9" ht="45" x14ac:dyDescent="0.25">
      <c r="A46" s="75">
        <v>12</v>
      </c>
      <c r="B46" s="61" t="s">
        <v>133</v>
      </c>
      <c r="C46" s="69" t="s">
        <v>115</v>
      </c>
      <c r="D46" s="71" t="s">
        <v>188</v>
      </c>
      <c r="E46" s="71" t="s">
        <v>187</v>
      </c>
      <c r="F46" s="70" t="s">
        <v>186</v>
      </c>
      <c r="G46" s="71" t="s">
        <v>223</v>
      </c>
      <c r="H46" s="71" t="s">
        <v>146</v>
      </c>
      <c r="I46" s="71" t="s">
        <v>189</v>
      </c>
    </row>
    <row r="47" spans="1:9" x14ac:dyDescent="0.25">
      <c r="A47" s="75">
        <v>22</v>
      </c>
      <c r="B47" s="61" t="s">
        <v>133</v>
      </c>
      <c r="C47" s="69" t="s">
        <v>115</v>
      </c>
      <c r="D47" s="69" t="s">
        <v>214</v>
      </c>
      <c r="E47" s="71" t="s">
        <v>216</v>
      </c>
      <c r="F47" s="70" t="s">
        <v>217</v>
      </c>
      <c r="G47" s="71" t="s">
        <v>146</v>
      </c>
      <c r="H47" s="71" t="s">
        <v>146</v>
      </c>
      <c r="I47" s="71" t="s">
        <v>271</v>
      </c>
    </row>
    <row r="48" spans="1:9" ht="45" x14ac:dyDescent="0.25">
      <c r="A48" s="75">
        <v>40</v>
      </c>
      <c r="B48" s="61" t="s">
        <v>134</v>
      </c>
      <c r="C48" s="69" t="s">
        <v>115</v>
      </c>
      <c r="D48" s="69" t="s">
        <v>229</v>
      </c>
      <c r="E48" s="71" t="s">
        <v>210</v>
      </c>
      <c r="F48" s="70" t="s">
        <v>246</v>
      </c>
      <c r="G48" s="71" t="s">
        <v>226</v>
      </c>
      <c r="H48" s="71" t="s">
        <v>224</v>
      </c>
      <c r="I48" s="71" t="s">
        <v>247</v>
      </c>
    </row>
    <row r="49" spans="1:9" ht="45" x14ac:dyDescent="0.25">
      <c r="A49" s="75">
        <v>42</v>
      </c>
      <c r="B49" s="61" t="s">
        <v>134</v>
      </c>
      <c r="C49" s="69" t="s">
        <v>115</v>
      </c>
      <c r="D49" s="69" t="s">
        <v>248</v>
      </c>
      <c r="E49" s="71" t="s">
        <v>143</v>
      </c>
      <c r="F49" s="70" t="s">
        <v>253</v>
      </c>
      <c r="G49" s="71" t="s">
        <v>254</v>
      </c>
      <c r="H49" s="71" t="s">
        <v>146</v>
      </c>
      <c r="I49" s="71" t="s">
        <v>252</v>
      </c>
    </row>
    <row r="50" spans="1:9" ht="45" x14ac:dyDescent="0.25">
      <c r="A50" s="75">
        <v>44</v>
      </c>
      <c r="B50" s="61" t="s">
        <v>134</v>
      </c>
      <c r="C50" s="69" t="s">
        <v>115</v>
      </c>
      <c r="D50" s="69" t="s">
        <v>248</v>
      </c>
      <c r="E50" s="71" t="s">
        <v>142</v>
      </c>
      <c r="F50" s="70" t="s">
        <v>155</v>
      </c>
      <c r="G50" s="71" t="s">
        <v>223</v>
      </c>
      <c r="H50" s="71" t="s">
        <v>224</v>
      </c>
      <c r="I50" s="71" t="s">
        <v>159</v>
      </c>
    </row>
    <row r="51" spans="1:9" ht="45" x14ac:dyDescent="0.25">
      <c r="A51" s="75">
        <v>55</v>
      </c>
      <c r="B51" s="61" t="s">
        <v>141</v>
      </c>
      <c r="C51" s="69" t="s">
        <v>115</v>
      </c>
      <c r="D51" s="69" t="s">
        <v>272</v>
      </c>
      <c r="E51" s="71" t="s">
        <v>142</v>
      </c>
      <c r="F51" s="70" t="s">
        <v>280</v>
      </c>
      <c r="G51" s="71" t="s">
        <v>223</v>
      </c>
      <c r="H51" s="71" t="s">
        <v>224</v>
      </c>
      <c r="I51" s="71" t="s">
        <v>159</v>
      </c>
    </row>
    <row r="52" spans="1:9" ht="45" x14ac:dyDescent="0.25">
      <c r="A52" s="75">
        <v>57</v>
      </c>
      <c r="B52" s="61" t="s">
        <v>141</v>
      </c>
      <c r="C52" s="69" t="s">
        <v>115</v>
      </c>
      <c r="D52" s="69" t="s">
        <v>272</v>
      </c>
      <c r="E52" s="71" t="s">
        <v>154</v>
      </c>
      <c r="F52" s="70" t="s">
        <v>155</v>
      </c>
      <c r="G52" s="71" t="s">
        <v>223</v>
      </c>
      <c r="H52" s="71" t="s">
        <v>224</v>
      </c>
      <c r="I52" s="71" t="s">
        <v>282</v>
      </c>
    </row>
    <row r="53" spans="1:9" ht="45" x14ac:dyDescent="0.25">
      <c r="A53" s="75">
        <v>58</v>
      </c>
      <c r="B53" s="61" t="s">
        <v>141</v>
      </c>
      <c r="C53" s="69" t="s">
        <v>115</v>
      </c>
      <c r="D53" s="69" t="s">
        <v>272</v>
      </c>
      <c r="E53" s="71" t="s">
        <v>283</v>
      </c>
      <c r="F53" s="70" t="s">
        <v>284</v>
      </c>
      <c r="G53" s="71" t="s">
        <v>285</v>
      </c>
      <c r="H53" s="71" t="s">
        <v>146</v>
      </c>
      <c r="I53" s="71" t="s">
        <v>286</v>
      </c>
    </row>
    <row r="54" spans="1:9" ht="45" x14ac:dyDescent="0.25">
      <c r="A54" s="75">
        <v>67</v>
      </c>
      <c r="B54" s="61" t="s">
        <v>294</v>
      </c>
      <c r="C54" s="69" t="s">
        <v>115</v>
      </c>
      <c r="D54" s="69" t="s">
        <v>296</v>
      </c>
      <c r="E54" s="71" t="s">
        <v>283</v>
      </c>
      <c r="F54" s="70" t="s">
        <v>301</v>
      </c>
      <c r="G54" s="71" t="s">
        <v>302</v>
      </c>
      <c r="H54" s="71" t="s">
        <v>146</v>
      </c>
      <c r="I54" s="71" t="s">
        <v>241</v>
      </c>
    </row>
    <row r="55" spans="1:9" ht="30" x14ac:dyDescent="0.25">
      <c r="A55" s="75">
        <v>68</v>
      </c>
      <c r="B55" s="61" t="s">
        <v>294</v>
      </c>
      <c r="C55" s="69" t="s">
        <v>115</v>
      </c>
      <c r="D55" s="69" t="s">
        <v>303</v>
      </c>
      <c r="E55" s="71" t="s">
        <v>150</v>
      </c>
      <c r="F55" s="70" t="s">
        <v>304</v>
      </c>
      <c r="G55" s="71" t="s">
        <v>307</v>
      </c>
      <c r="H55" s="71" t="s">
        <v>146</v>
      </c>
      <c r="I55" s="71" t="s">
        <v>241</v>
      </c>
    </row>
    <row r="56" spans="1:9" ht="45" x14ac:dyDescent="0.25">
      <c r="A56" s="75">
        <v>43</v>
      </c>
      <c r="B56" s="61" t="s">
        <v>134</v>
      </c>
      <c r="C56" s="69" t="s">
        <v>255</v>
      </c>
      <c r="D56" s="69" t="s">
        <v>248</v>
      </c>
      <c r="E56" s="71" t="s">
        <v>143</v>
      </c>
      <c r="F56" s="70" t="s">
        <v>155</v>
      </c>
      <c r="G56" s="71" t="s">
        <v>256</v>
      </c>
      <c r="H56" s="71" t="s">
        <v>146</v>
      </c>
      <c r="I56" s="71" t="s">
        <v>252</v>
      </c>
    </row>
    <row r="57" spans="1:9" ht="30" x14ac:dyDescent="0.25">
      <c r="A57" s="75">
        <v>14</v>
      </c>
      <c r="B57" s="61" t="s">
        <v>133</v>
      </c>
      <c r="C57" s="69" t="s">
        <v>117</v>
      </c>
      <c r="D57" s="69" t="s">
        <v>191</v>
      </c>
      <c r="E57" s="71" t="s">
        <v>192</v>
      </c>
      <c r="F57" s="70" t="s">
        <v>193</v>
      </c>
      <c r="G57" s="71" t="s">
        <v>194</v>
      </c>
      <c r="H57" s="71" t="s">
        <v>146</v>
      </c>
      <c r="I57" s="71" t="s">
        <v>167</v>
      </c>
    </row>
    <row r="58" spans="1:9" ht="30" x14ac:dyDescent="0.25">
      <c r="A58" s="75">
        <v>17</v>
      </c>
      <c r="B58" s="61" t="s">
        <v>133</v>
      </c>
      <c r="C58" s="69" t="s">
        <v>117</v>
      </c>
      <c r="D58" s="69" t="s">
        <v>205</v>
      </c>
      <c r="E58" s="71" t="s">
        <v>192</v>
      </c>
      <c r="F58" s="70" t="s">
        <v>193</v>
      </c>
      <c r="G58" s="71" t="s">
        <v>198</v>
      </c>
      <c r="H58" s="71" t="s">
        <v>146</v>
      </c>
      <c r="I58" s="71" t="s">
        <v>167</v>
      </c>
    </row>
    <row r="59" spans="1:9" ht="45" x14ac:dyDescent="0.25">
      <c r="A59" s="75">
        <v>45</v>
      </c>
      <c r="B59" s="61" t="s">
        <v>134</v>
      </c>
      <c r="C59" s="69" t="s">
        <v>117</v>
      </c>
      <c r="D59" s="69" t="s">
        <v>221</v>
      </c>
      <c r="E59" s="71" t="s">
        <v>143</v>
      </c>
      <c r="F59" s="70" t="s">
        <v>259</v>
      </c>
      <c r="G59" s="71" t="s">
        <v>260</v>
      </c>
      <c r="H59" s="71" t="s">
        <v>146</v>
      </c>
      <c r="I59" s="71" t="s">
        <v>263</v>
      </c>
    </row>
    <row r="60" spans="1:9" ht="45" x14ac:dyDescent="0.25">
      <c r="A60" s="75">
        <v>46</v>
      </c>
      <c r="B60" s="61" t="s">
        <v>134</v>
      </c>
      <c r="C60" s="69" t="s">
        <v>117</v>
      </c>
      <c r="D60" s="69" t="s">
        <v>221</v>
      </c>
      <c r="E60" s="71" t="s">
        <v>143</v>
      </c>
      <c r="F60" s="70" t="s">
        <v>261</v>
      </c>
      <c r="G60" s="71" t="s">
        <v>262</v>
      </c>
      <c r="H60" s="71" t="s">
        <v>146</v>
      </c>
      <c r="I60" s="71" t="s">
        <v>263</v>
      </c>
    </row>
    <row r="61" spans="1:9" ht="45" x14ac:dyDescent="0.25">
      <c r="A61" s="75">
        <v>47</v>
      </c>
      <c r="B61" s="61" t="s">
        <v>134</v>
      </c>
      <c r="C61" s="69" t="s">
        <v>117</v>
      </c>
      <c r="D61" s="69" t="s">
        <v>221</v>
      </c>
      <c r="E61" s="71" t="s">
        <v>143</v>
      </c>
      <c r="F61" s="70" t="s">
        <v>264</v>
      </c>
      <c r="G61" s="71" t="s">
        <v>262</v>
      </c>
      <c r="H61" s="71" t="s">
        <v>146</v>
      </c>
      <c r="I61" s="71" t="s">
        <v>263</v>
      </c>
    </row>
    <row r="62" spans="1:9" ht="45" x14ac:dyDescent="0.25">
      <c r="A62" s="75">
        <v>69</v>
      </c>
      <c r="B62" s="61" t="s">
        <v>294</v>
      </c>
      <c r="C62" s="69" t="s">
        <v>117</v>
      </c>
      <c r="D62" s="69" t="s">
        <v>303</v>
      </c>
      <c r="E62" s="71" t="s">
        <v>142</v>
      </c>
      <c r="F62" s="70" t="s">
        <v>305</v>
      </c>
      <c r="G62" s="71" t="s">
        <v>223</v>
      </c>
      <c r="H62" s="71" t="s">
        <v>224</v>
      </c>
      <c r="I62" s="71" t="s">
        <v>159</v>
      </c>
    </row>
    <row r="63" spans="1:9" ht="30" x14ac:dyDescent="0.25">
      <c r="A63" s="75">
        <v>70</v>
      </c>
      <c r="B63" s="61" t="s">
        <v>294</v>
      </c>
      <c r="C63" s="69" t="s">
        <v>117</v>
      </c>
      <c r="D63" s="69" t="s">
        <v>303</v>
      </c>
      <c r="E63" s="71" t="s">
        <v>150</v>
      </c>
      <c r="F63" s="70" t="s">
        <v>306</v>
      </c>
      <c r="G63" s="71" t="s">
        <v>307</v>
      </c>
      <c r="H63" s="71" t="s">
        <v>146</v>
      </c>
      <c r="I63" s="71" t="s">
        <v>241</v>
      </c>
    </row>
    <row r="64" spans="1:9" ht="45" x14ac:dyDescent="0.25">
      <c r="A64" s="75">
        <v>21</v>
      </c>
      <c r="B64" s="61" t="s">
        <v>133</v>
      </c>
      <c r="C64" s="69" t="s">
        <v>118</v>
      </c>
      <c r="D64" s="69" t="s">
        <v>214</v>
      </c>
      <c r="E64" s="71" t="s">
        <v>142</v>
      </c>
      <c r="F64" s="70" t="s">
        <v>215</v>
      </c>
      <c r="G64" s="71" t="s">
        <v>223</v>
      </c>
      <c r="H64" s="71" t="s">
        <v>224</v>
      </c>
      <c r="I64" s="71" t="s">
        <v>159</v>
      </c>
    </row>
    <row r="65" spans="1:9" ht="45" x14ac:dyDescent="0.25">
      <c r="A65" s="75">
        <v>4</v>
      </c>
      <c r="B65" s="60" t="s">
        <v>133</v>
      </c>
      <c r="C65" s="60" t="s">
        <v>120</v>
      </c>
      <c r="D65" s="63" t="s">
        <v>157</v>
      </c>
      <c r="E65" s="60" t="s">
        <v>142</v>
      </c>
      <c r="F65" s="67" t="s">
        <v>158</v>
      </c>
      <c r="G65" s="64" t="s">
        <v>225</v>
      </c>
      <c r="H65" s="64" t="s">
        <v>224</v>
      </c>
      <c r="I65" s="66" t="s">
        <v>159</v>
      </c>
    </row>
    <row r="66" spans="1:9" ht="30" x14ac:dyDescent="0.25">
      <c r="A66" s="75">
        <v>6</v>
      </c>
      <c r="B66" s="61" t="s">
        <v>133</v>
      </c>
      <c r="C66" s="73" t="s">
        <v>120</v>
      </c>
      <c r="D66" s="61" t="s">
        <v>160</v>
      </c>
      <c r="E66" s="61" t="s">
        <v>143</v>
      </c>
      <c r="F66" s="68" t="s">
        <v>165</v>
      </c>
      <c r="G66" s="66" t="s">
        <v>166</v>
      </c>
      <c r="H66" s="66" t="s">
        <v>146</v>
      </c>
      <c r="I66" s="66" t="s">
        <v>167</v>
      </c>
    </row>
    <row r="67" spans="1:9" ht="60" x14ac:dyDescent="0.25">
      <c r="A67" s="75">
        <v>8</v>
      </c>
      <c r="B67" s="61" t="s">
        <v>133</v>
      </c>
      <c r="C67" s="73" t="s">
        <v>120</v>
      </c>
      <c r="D67" s="61" t="s">
        <v>171</v>
      </c>
      <c r="E67" s="61" t="s">
        <v>143</v>
      </c>
      <c r="F67" s="68" t="s">
        <v>165</v>
      </c>
      <c r="G67" s="66" t="s">
        <v>172</v>
      </c>
      <c r="H67" s="66" t="s">
        <v>146</v>
      </c>
      <c r="I67" s="66" t="s">
        <v>196</v>
      </c>
    </row>
    <row r="68" spans="1:9" ht="45" x14ac:dyDescent="0.25">
      <c r="A68" s="75">
        <v>11</v>
      </c>
      <c r="B68" s="61" t="s">
        <v>133</v>
      </c>
      <c r="C68" s="69" t="s">
        <v>120</v>
      </c>
      <c r="D68" s="69" t="s">
        <v>181</v>
      </c>
      <c r="E68" s="71" t="s">
        <v>183</v>
      </c>
      <c r="F68" s="70" t="s">
        <v>182</v>
      </c>
      <c r="G68" s="71" t="s">
        <v>184</v>
      </c>
      <c r="H68" s="71" t="s">
        <v>184</v>
      </c>
      <c r="I68" s="71" t="s">
        <v>185</v>
      </c>
    </row>
    <row r="69" spans="1:9" ht="30" x14ac:dyDescent="0.25">
      <c r="A69" s="75">
        <v>13</v>
      </c>
      <c r="B69" s="61" t="s">
        <v>133</v>
      </c>
      <c r="C69" s="73" t="s">
        <v>120</v>
      </c>
      <c r="D69" s="69" t="s">
        <v>148</v>
      </c>
      <c r="E69" s="71" t="s">
        <v>143</v>
      </c>
      <c r="F69" s="70" t="s">
        <v>165</v>
      </c>
      <c r="G69" s="71" t="s">
        <v>190</v>
      </c>
      <c r="H69" s="71" t="s">
        <v>146</v>
      </c>
      <c r="I69" s="71" t="s">
        <v>167</v>
      </c>
    </row>
    <row r="70" spans="1:9" ht="45" x14ac:dyDescent="0.25">
      <c r="A70" s="75">
        <v>16</v>
      </c>
      <c r="B70" s="61" t="s">
        <v>133</v>
      </c>
      <c r="C70" s="74" t="s">
        <v>120</v>
      </c>
      <c r="D70" s="69" t="s">
        <v>178</v>
      </c>
      <c r="E70" s="71" t="s">
        <v>143</v>
      </c>
      <c r="F70" s="70" t="s">
        <v>165</v>
      </c>
      <c r="G70" s="71" t="s">
        <v>269</v>
      </c>
      <c r="H70" s="71" t="s">
        <v>146</v>
      </c>
      <c r="I70" s="71" t="s">
        <v>270</v>
      </c>
    </row>
    <row r="71" spans="1:9" ht="45" x14ac:dyDescent="0.25">
      <c r="A71" s="75">
        <v>39</v>
      </c>
      <c r="B71" s="61" t="s">
        <v>134</v>
      </c>
      <c r="C71" s="69" t="s">
        <v>120</v>
      </c>
      <c r="D71" s="69" t="s">
        <v>229</v>
      </c>
      <c r="E71" s="71" t="s">
        <v>210</v>
      </c>
      <c r="F71" s="70" t="s">
        <v>243</v>
      </c>
      <c r="G71" s="71" t="s">
        <v>226</v>
      </c>
      <c r="H71" s="71" t="s">
        <v>224</v>
      </c>
      <c r="I71" s="71" t="s">
        <v>245</v>
      </c>
    </row>
    <row r="72" spans="1:9" ht="60" x14ac:dyDescent="0.25">
      <c r="A72" s="75">
        <v>48</v>
      </c>
      <c r="B72" s="61" t="s">
        <v>134</v>
      </c>
      <c r="C72" s="74" t="s">
        <v>120</v>
      </c>
      <c r="D72" s="69" t="s">
        <v>248</v>
      </c>
      <c r="E72" s="71" t="s">
        <v>143</v>
      </c>
      <c r="F72" s="70" t="s">
        <v>165</v>
      </c>
      <c r="G72" s="71" t="s">
        <v>265</v>
      </c>
      <c r="H72" s="71" t="s">
        <v>146</v>
      </c>
      <c r="I72" s="71" t="s">
        <v>308</v>
      </c>
    </row>
    <row r="73" spans="1:9" ht="60" x14ac:dyDescent="0.25">
      <c r="A73" s="75">
        <v>49</v>
      </c>
      <c r="B73" s="61" t="s">
        <v>134</v>
      </c>
      <c r="C73" s="74" t="s">
        <v>120</v>
      </c>
      <c r="D73" s="69" t="s">
        <v>248</v>
      </c>
      <c r="E73" s="71" t="s">
        <v>143</v>
      </c>
      <c r="F73" s="70" t="s">
        <v>165</v>
      </c>
      <c r="G73" s="71" t="s">
        <v>266</v>
      </c>
      <c r="H73" s="71" t="s">
        <v>146</v>
      </c>
      <c r="I73" s="71" t="s">
        <v>309</v>
      </c>
    </row>
    <row r="74" spans="1:9" ht="45" x14ac:dyDescent="0.25">
      <c r="A74" s="75">
        <v>53</v>
      </c>
      <c r="B74" s="61" t="s">
        <v>141</v>
      </c>
      <c r="C74" s="69" t="s">
        <v>120</v>
      </c>
      <c r="D74" s="69" t="s">
        <v>272</v>
      </c>
      <c r="E74" s="71" t="s">
        <v>273</v>
      </c>
      <c r="F74" s="70" t="s">
        <v>277</v>
      </c>
      <c r="G74" s="71" t="s">
        <v>285</v>
      </c>
      <c r="H74" s="71" t="s">
        <v>146</v>
      </c>
      <c r="I74" s="71" t="s">
        <v>241</v>
      </c>
    </row>
    <row r="75" spans="1:9" ht="60" x14ac:dyDescent="0.25">
      <c r="A75" s="75">
        <v>59</v>
      </c>
      <c r="B75" s="61" t="s">
        <v>141</v>
      </c>
      <c r="C75" s="69" t="s">
        <v>120</v>
      </c>
      <c r="D75" s="69" t="s">
        <v>272</v>
      </c>
      <c r="E75" s="71" t="s">
        <v>268</v>
      </c>
      <c r="F75" s="70" t="s">
        <v>287</v>
      </c>
      <c r="G75" s="71" t="s">
        <v>288</v>
      </c>
      <c r="H75" s="71" t="s">
        <v>289</v>
      </c>
      <c r="I75" s="71" t="s">
        <v>185</v>
      </c>
    </row>
    <row r="76" spans="1:9" ht="45" x14ac:dyDescent="0.25">
      <c r="A76" s="75">
        <v>71</v>
      </c>
      <c r="B76" s="61" t="s">
        <v>294</v>
      </c>
      <c r="C76" s="69" t="s">
        <v>120</v>
      </c>
      <c r="D76" s="69" t="s">
        <v>296</v>
      </c>
      <c r="E76" s="71" t="s">
        <v>143</v>
      </c>
      <c r="F76" s="70" t="s">
        <v>165</v>
      </c>
      <c r="G76" s="71" t="s">
        <v>285</v>
      </c>
      <c r="H76" s="71" t="s">
        <v>146</v>
      </c>
      <c r="I76" s="71" t="s">
        <v>167</v>
      </c>
    </row>
    <row r="77" spans="1:9" ht="45" x14ac:dyDescent="0.25">
      <c r="A77" s="75">
        <v>72</v>
      </c>
      <c r="B77" s="61" t="s">
        <v>294</v>
      </c>
      <c r="C77" s="69" t="s">
        <v>120</v>
      </c>
      <c r="D77" s="69" t="s">
        <v>296</v>
      </c>
      <c r="E77" s="71" t="s">
        <v>179</v>
      </c>
      <c r="F77" s="70" t="s">
        <v>310</v>
      </c>
      <c r="G77" s="71" t="s">
        <v>223</v>
      </c>
      <c r="H77" s="71" t="s">
        <v>224</v>
      </c>
      <c r="I77" s="71" t="s">
        <v>159</v>
      </c>
    </row>
    <row r="78" spans="1:9" ht="45" x14ac:dyDescent="0.25">
      <c r="A78" s="75">
        <v>73</v>
      </c>
      <c r="B78" s="61" t="s">
        <v>294</v>
      </c>
      <c r="C78" s="69" t="s">
        <v>120</v>
      </c>
      <c r="D78" s="69" t="s">
        <v>303</v>
      </c>
      <c r="E78" s="71" t="s">
        <v>154</v>
      </c>
      <c r="F78" s="70" t="s">
        <v>311</v>
      </c>
      <c r="G78" s="71" t="s">
        <v>223</v>
      </c>
      <c r="H78" s="71" t="s">
        <v>224</v>
      </c>
      <c r="I78" s="71" t="s">
        <v>282</v>
      </c>
    </row>
    <row r="79" spans="1:9" x14ac:dyDescent="0.25">
      <c r="G79" s="72"/>
    </row>
  </sheetData>
  <autoFilter ref="A3:I78">
    <sortState ref="A4:I78">
      <sortCondition ref="C3:C6"/>
    </sortState>
  </autoFilter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9"/>
  <dimension ref="B2:C16"/>
  <sheetViews>
    <sheetView topLeftCell="A16" workbookViewId="0">
      <selection activeCell="B14" sqref="B14"/>
    </sheetView>
  </sheetViews>
  <sheetFormatPr defaultRowHeight="15" x14ac:dyDescent="0.25"/>
  <cols>
    <col min="2" max="2" width="36.7109375" customWidth="1"/>
    <col min="3" max="3" width="16.28515625" customWidth="1"/>
  </cols>
  <sheetData>
    <row r="2" spans="2:3" ht="21" x14ac:dyDescent="0.35">
      <c r="C2" s="50" t="s">
        <v>126</v>
      </c>
    </row>
    <row r="3" spans="2:3" ht="61.5" customHeight="1" x14ac:dyDescent="0.3">
      <c r="B3" s="48" t="s">
        <v>8</v>
      </c>
      <c r="C3" s="47" t="s">
        <v>110</v>
      </c>
    </row>
    <row r="4" spans="2:3" ht="37.5" x14ac:dyDescent="0.3">
      <c r="B4" s="48" t="s">
        <v>9</v>
      </c>
      <c r="C4" s="47" t="s">
        <v>111</v>
      </c>
    </row>
    <row r="5" spans="2:3" ht="18.75" x14ac:dyDescent="0.3">
      <c r="B5" s="48" t="s">
        <v>10</v>
      </c>
      <c r="C5" s="47" t="s">
        <v>112</v>
      </c>
    </row>
    <row r="6" spans="2:3" ht="60" customHeight="1" x14ac:dyDescent="0.3">
      <c r="B6" s="48" t="s">
        <v>11</v>
      </c>
      <c r="C6" s="47" t="s">
        <v>113</v>
      </c>
    </row>
    <row r="7" spans="2:3" ht="18.75" x14ac:dyDescent="0.3">
      <c r="B7" s="48" t="s">
        <v>12</v>
      </c>
      <c r="C7" s="47" t="s">
        <v>114</v>
      </c>
    </row>
    <row r="8" spans="2:3" ht="39.75" customHeight="1" x14ac:dyDescent="0.3">
      <c r="B8" s="48" t="s">
        <v>13</v>
      </c>
      <c r="C8" s="47" t="s">
        <v>115</v>
      </c>
    </row>
    <row r="9" spans="2:3" ht="39.75" customHeight="1" x14ac:dyDescent="0.3">
      <c r="B9" s="48" t="s">
        <v>116</v>
      </c>
      <c r="C9" s="47" t="s">
        <v>117</v>
      </c>
    </row>
    <row r="10" spans="2:3" ht="18.75" x14ac:dyDescent="0.3">
      <c r="B10" s="48" t="s">
        <v>15</v>
      </c>
      <c r="C10" s="47" t="s">
        <v>118</v>
      </c>
    </row>
    <row r="11" spans="2:3" ht="42" customHeight="1" x14ac:dyDescent="0.3">
      <c r="B11" s="48" t="s">
        <v>119</v>
      </c>
      <c r="C11" s="47" t="s">
        <v>120</v>
      </c>
    </row>
    <row r="12" spans="2:3" ht="37.5" x14ac:dyDescent="0.25">
      <c r="B12" s="49" t="s">
        <v>79</v>
      </c>
      <c r="C12" s="47" t="s">
        <v>121</v>
      </c>
    </row>
    <row r="13" spans="2:3" ht="37.5" x14ac:dyDescent="0.3">
      <c r="B13" s="48" t="s">
        <v>3</v>
      </c>
      <c r="C13" s="47" t="s">
        <v>122</v>
      </c>
    </row>
    <row r="14" spans="2:3" ht="37.5" x14ac:dyDescent="0.3">
      <c r="B14" s="48" t="s">
        <v>17</v>
      </c>
      <c r="C14" s="47" t="s">
        <v>123</v>
      </c>
    </row>
    <row r="15" spans="2:3" ht="22.5" customHeight="1" x14ac:dyDescent="0.3">
      <c r="B15" s="48" t="s">
        <v>18</v>
      </c>
      <c r="C15" s="47" t="s">
        <v>124</v>
      </c>
    </row>
    <row r="16" spans="2:3" ht="18.75" x14ac:dyDescent="0.25">
      <c r="B16" s="49" t="s">
        <v>19</v>
      </c>
      <c r="C16" s="47" t="s">
        <v>125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2</vt:i4>
      </vt:variant>
    </vt:vector>
  </HeadingPairs>
  <TitlesOfParts>
    <vt:vector size="11" baseType="lpstr">
      <vt:lpstr>Ugdymo įstaigoms</vt:lpstr>
      <vt:lpstr>2021 M.</vt:lpstr>
      <vt:lpstr>I KETV.</vt:lpstr>
      <vt:lpstr>II KETV.</vt:lpstr>
      <vt:lpstr>PUSMETIS</vt:lpstr>
      <vt:lpstr>III KETV.</vt:lpstr>
      <vt:lpstr>IVKETV.</vt:lpstr>
      <vt:lpstr>Priemonių sąrašas</vt:lpstr>
      <vt:lpstr>41 FORMOS TEMOS</vt:lpstr>
      <vt:lpstr>'2021 M.'!Print_Area</vt:lpstr>
      <vt:lpstr>'2021 M.'!Print_Titles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sulciute</dc:creator>
  <cp:lastModifiedBy>Vartotojas</cp:lastModifiedBy>
  <cp:lastPrinted>2021-02-08T08:22:28Z</cp:lastPrinted>
  <dcterms:created xsi:type="dcterms:W3CDTF">2011-04-27T12:17:03Z</dcterms:created>
  <dcterms:modified xsi:type="dcterms:W3CDTF">2021-02-12T13:03:00Z</dcterms:modified>
</cp:coreProperties>
</file>